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ircmonteregie.sharepoint.com/sites/IRCM/DocumentsPartenariats/Projets locaux/2023-2026/07_MARS25/Documents et formulaires/"/>
    </mc:Choice>
  </mc:AlternateContent>
  <xr:revisionPtr revIDLastSave="279" documentId="8_{5C34BB7E-0841-441E-8B99-19DFF5BA5C9D}" xr6:coauthVersionLast="47" xr6:coauthVersionMax="47" xr10:uidLastSave="{2CC7F6A8-CB34-402E-B594-563F1045A066}"/>
  <bookViews>
    <workbookView xWindow="-120" yWindow="-120" windowWidth="29040" windowHeight="15720" tabRatio="879" xr2:uid="{91AC3AB2-A160-41E1-8EC9-ABC8368427EC}"/>
  </bookViews>
  <sheets>
    <sheet name="Formulaire" sheetId="41" r:id="rId1"/>
    <sheet name="Budget" sheetId="38" r:id="rId2"/>
    <sheet name="Listes" sheetId="42" state="hidden" r:id="rId3"/>
    <sheet name="Calculs" sheetId="43" state="hidden" r:id="rId4"/>
  </sheets>
  <definedNames>
    <definedName name="_xlnm.Print_Area" localSheetId="1">Budget!$B$2:$Q$82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1" i="41" l="1"/>
  <c r="D14" i="43" l="1"/>
  <c r="F14" i="43" s="1"/>
  <c r="D12" i="43"/>
  <c r="F12" i="43" s="1"/>
  <c r="D8" i="43"/>
  <c r="F8" i="43" s="1"/>
  <c r="D11" i="43"/>
  <c r="F11" i="43" s="1"/>
  <c r="D13" i="43"/>
  <c r="F13" i="43" s="1"/>
  <c r="D15" i="43"/>
  <c r="F15" i="43" s="1"/>
  <c r="D16" i="43"/>
  <c r="F16" i="43" s="1"/>
  <c r="D10" i="43"/>
  <c r="F10" i="43" s="1"/>
  <c r="D9" i="43"/>
  <c r="F9" i="43" s="1"/>
  <c r="I44" i="42"/>
  <c r="I43" i="42"/>
  <c r="I42" i="42"/>
  <c r="I41" i="42"/>
  <c r="I40" i="42"/>
  <c r="I39" i="42"/>
  <c r="I38" i="42"/>
  <c r="I37" i="42"/>
  <c r="I36" i="42"/>
  <c r="I35" i="42"/>
  <c r="I34" i="42"/>
  <c r="I33" i="42"/>
  <c r="I32" i="42"/>
  <c r="I31" i="42"/>
  <c r="I30" i="42"/>
  <c r="I29" i="42"/>
  <c r="I28" i="42"/>
  <c r="I27" i="42"/>
  <c r="I26" i="42"/>
  <c r="I25" i="42"/>
  <c r="I24" i="42"/>
  <c r="H69" i="38"/>
  <c r="I67" i="38"/>
  <c r="H66" i="38"/>
  <c r="H65" i="38"/>
  <c r="G65" i="38"/>
  <c r="F65" i="38"/>
  <c r="I64" i="38"/>
  <c r="I63" i="38"/>
  <c r="I62" i="38"/>
  <c r="I61" i="38"/>
  <c r="I60" i="38"/>
  <c r="I58" i="38"/>
  <c r="H58" i="38"/>
  <c r="G58" i="38"/>
  <c r="F58" i="38"/>
  <c r="I57" i="38"/>
  <c r="I56" i="38"/>
  <c r="I55" i="38"/>
  <c r="I54" i="38"/>
  <c r="I53" i="38"/>
  <c r="I51" i="38"/>
  <c r="H51" i="38"/>
  <c r="G51" i="38"/>
  <c r="F51" i="38"/>
  <c r="I50" i="38"/>
  <c r="I49" i="38"/>
  <c r="I48" i="38"/>
  <c r="I47" i="38"/>
  <c r="I46" i="38"/>
  <c r="I44" i="38"/>
  <c r="H44" i="38"/>
  <c r="G44" i="38"/>
  <c r="F44" i="38"/>
  <c r="I43" i="38"/>
  <c r="I42" i="38"/>
  <c r="I41" i="38"/>
  <c r="I40" i="38"/>
  <c r="I39" i="38"/>
  <c r="I37" i="38"/>
  <c r="H37" i="38"/>
  <c r="G37" i="38"/>
  <c r="F37" i="38"/>
  <c r="I36" i="38"/>
  <c r="I35" i="38"/>
  <c r="I34" i="38"/>
  <c r="I33" i="38"/>
  <c r="I32" i="38"/>
  <c r="I30" i="38"/>
  <c r="H30" i="38"/>
  <c r="G30" i="38"/>
  <c r="F30" i="38"/>
  <c r="I29" i="38"/>
  <c r="I28" i="38"/>
  <c r="I27" i="38"/>
  <c r="I26" i="38"/>
  <c r="I25" i="38"/>
  <c r="H23" i="38"/>
  <c r="G23" i="38"/>
  <c r="F23" i="38"/>
  <c r="I22" i="38"/>
  <c r="I21" i="38"/>
  <c r="I20" i="38"/>
  <c r="I19" i="38"/>
  <c r="I23" i="38" s="1"/>
  <c r="I18" i="38"/>
  <c r="H16" i="38"/>
  <c r="G16" i="38"/>
  <c r="F16" i="38"/>
  <c r="I15" i="38"/>
  <c r="I14" i="38"/>
  <c r="I13" i="38"/>
  <c r="I12" i="38"/>
  <c r="I11" i="38"/>
  <c r="I16" i="38" s="1"/>
  <c r="M6" i="38"/>
  <c r="D6" i="38"/>
  <c r="G167" i="41"/>
  <c r="D167" i="41"/>
  <c r="G166" i="41"/>
  <c r="D166" i="41"/>
  <c r="G165" i="41"/>
  <c r="D165" i="41"/>
  <c r="D155" i="41"/>
  <c r="G154" i="41"/>
  <c r="D154" i="41"/>
  <c r="D137" i="41"/>
  <c r="G136" i="41"/>
  <c r="D136" i="41"/>
  <c r="G135" i="41"/>
  <c r="D135" i="41"/>
  <c r="G134" i="41"/>
  <c r="D134" i="41"/>
  <c r="G127" i="41"/>
  <c r="D127" i="41"/>
  <c r="G126" i="41"/>
  <c r="D126" i="41"/>
  <c r="G125" i="41"/>
  <c r="D125" i="41"/>
  <c r="G124" i="41"/>
  <c r="D124" i="41"/>
  <c r="D61" i="41"/>
  <c r="D60" i="41"/>
  <c r="D59" i="41"/>
  <c r="D58" i="41"/>
  <c r="D57" i="41"/>
  <c r="I41" i="41"/>
  <c r="I65" i="38" l="1"/>
  <c r="F66" i="38"/>
  <c r="F69" i="38" s="1"/>
  <c r="I66" i="38"/>
  <c r="I69" i="38" s="1"/>
  <c r="H70" i="38" s="1"/>
  <c r="H71" i="38" s="1"/>
  <c r="G66" i="38"/>
  <c r="G69" i="38" s="1"/>
  <c r="C123" i="41"/>
  <c r="C132" i="41"/>
  <c r="C128" i="41" s="1"/>
  <c r="C68" i="38" l="1"/>
  <c r="G70" i="38"/>
  <c r="G71" i="38" s="1"/>
  <c r="F70" i="38"/>
  <c r="F71" i="38" s="1"/>
  <c r="I71" i="38" s="1"/>
  <c r="H47" i="41"/>
</calcChain>
</file>

<file path=xl/sharedStrings.xml><?xml version="1.0" encoding="utf-8"?>
<sst xmlns="http://schemas.openxmlformats.org/spreadsheetml/2006/main" count="391" uniqueCount="322">
  <si>
    <t>ORGANISME FIDUCIAIRE</t>
  </si>
  <si>
    <t>Nom de l'organisme fiduciaire</t>
  </si>
  <si>
    <t>Téléphone</t>
  </si>
  <si>
    <t>Adresse civique</t>
  </si>
  <si>
    <t>Courriel</t>
  </si>
  <si>
    <t>Prénom</t>
  </si>
  <si>
    <t>Nom</t>
  </si>
  <si>
    <t>Fonction</t>
  </si>
  <si>
    <t>LE PROJET</t>
  </si>
  <si>
    <t>DESCRIPTION SOMMAIRE</t>
  </si>
  <si>
    <t>RÉSULTATS ATTENDUS</t>
  </si>
  <si>
    <t>Facteurs de vulnérabilité</t>
  </si>
  <si>
    <t>Groupes d'âge</t>
  </si>
  <si>
    <t>Organismes communautaires</t>
  </si>
  <si>
    <t>Secteur privé</t>
  </si>
  <si>
    <t>Prénom et nom</t>
  </si>
  <si>
    <t>Date</t>
  </si>
  <si>
    <t>IMPORTANT : N'oubliez pas de cocher la case pour valider votre signature.</t>
  </si>
  <si>
    <t xml:space="preserve">Veuillez faire parvenir vos documents à l’adresse courriel suivante : </t>
  </si>
  <si>
    <t xml:space="preserve">*** SAISIR LES DONNÉES UNIQUEMENT DANS LES CASES BLANCHES *** </t>
  </si>
  <si>
    <t>*** NE RIEN SAISIR DANS LES CASES BLEUES ET JAUNES, LES CALCULS SE FONT AUTOMATIQUEMENT ***</t>
  </si>
  <si>
    <t xml:space="preserve">NOM DE L'ORGANISME : </t>
  </si>
  <si>
    <t>DÉPENSES</t>
  </si>
  <si>
    <t>JUSTIFICATIONS DES DÉPENSES</t>
  </si>
  <si>
    <t>FINANCEMENT IRCM</t>
  </si>
  <si>
    <t>PARTENAIRES</t>
  </si>
  <si>
    <t>TOTAL</t>
  </si>
  <si>
    <t>COMMENTAIRES</t>
  </si>
  <si>
    <t>Ressources humaines (veuillez détailler)</t>
  </si>
  <si>
    <t>Sous-total - Ressources humaines</t>
  </si>
  <si>
    <t>Fournitures de bureau (veuillez détailler)</t>
  </si>
  <si>
    <t>Sous-total - Fournitures de bureau et équipements</t>
  </si>
  <si>
    <t>Frais de déplacement (veuillez détailler)</t>
  </si>
  <si>
    <t>Sous-total - Frais de déplacement</t>
  </si>
  <si>
    <t>Développement de contenu/outils (veuillez détailler)</t>
  </si>
  <si>
    <t>Sous-total - Développement de contenu/outils</t>
  </si>
  <si>
    <t>Achat de matériel (veuillez détailler)</t>
  </si>
  <si>
    <t>Sous-total - Achat de matériel</t>
  </si>
  <si>
    <t>Communication (veuillez détailler)</t>
  </si>
  <si>
    <t>Sous-total - Communication</t>
  </si>
  <si>
    <t>Locaux (veuillez détailler)</t>
  </si>
  <si>
    <t>Sous-total - Locaux</t>
  </si>
  <si>
    <t>Promotion et publicité (veuillez détailler)</t>
  </si>
  <si>
    <t>Sous-total - Promotion et publicité</t>
  </si>
  <si>
    <t>SOUS-TOTAL</t>
  </si>
  <si>
    <t>Frais de gestion (saisir les frais de gestion prévus au projet)</t>
  </si>
  <si>
    <t>% DE CONTRIBUTION</t>
  </si>
  <si>
    <t>DÉCLARATION FAITE PAR :</t>
  </si>
  <si>
    <t>Je comprends que la soumission de ce document par courriel constitue ma signature électronique.</t>
  </si>
  <si>
    <t>Types de projets</t>
  </si>
  <si>
    <t>Appels</t>
  </si>
  <si>
    <t>Numéro de mois</t>
  </si>
  <si>
    <t>Type(s) de site(s)</t>
  </si>
  <si>
    <t>Glissade de l'été</t>
  </si>
  <si>
    <t>Janvier</t>
  </si>
  <si>
    <t>01</t>
  </si>
  <si>
    <t>Bibliothèque</t>
  </si>
  <si>
    <t>OUI</t>
  </si>
  <si>
    <t>Février</t>
  </si>
  <si>
    <t>02</t>
  </si>
  <si>
    <t>Camp de jour/camp de vacances</t>
  </si>
  <si>
    <t>NON</t>
  </si>
  <si>
    <t>Projet régional</t>
  </si>
  <si>
    <t>Mars</t>
  </si>
  <si>
    <t>03</t>
  </si>
  <si>
    <t>Carrefour Jeunesse Emploi</t>
  </si>
  <si>
    <t>Avril</t>
  </si>
  <si>
    <t>04</t>
  </si>
  <si>
    <t>Établissement scolaire</t>
  </si>
  <si>
    <t>Mai</t>
  </si>
  <si>
    <t>05</t>
  </si>
  <si>
    <t>Maison de jeunes</t>
  </si>
  <si>
    <t>Juin</t>
  </si>
  <si>
    <t>06</t>
  </si>
  <si>
    <t>Maison de la famille</t>
  </si>
  <si>
    <t>Juillet</t>
  </si>
  <si>
    <t>07</t>
  </si>
  <si>
    <t>Organisme communautaire</t>
  </si>
  <si>
    <t>Août</t>
  </si>
  <si>
    <t>08</t>
  </si>
  <si>
    <t>Parc</t>
  </si>
  <si>
    <t>Septembre</t>
  </si>
  <si>
    <t>09</t>
  </si>
  <si>
    <t>Octobre</t>
  </si>
  <si>
    <t>10</t>
  </si>
  <si>
    <t>Novembre</t>
  </si>
  <si>
    <t>11</t>
  </si>
  <si>
    <t>Décembre</t>
  </si>
  <si>
    <t>12</t>
  </si>
  <si>
    <t>Glissade</t>
  </si>
  <si>
    <t>00</t>
  </si>
  <si>
    <t>Autre</t>
  </si>
  <si>
    <t>MRC</t>
  </si>
  <si>
    <t>0-5 ans (préscolaire)</t>
  </si>
  <si>
    <t>Jeunes autochtones</t>
  </si>
  <si>
    <t>Jeunes en situation de retard</t>
  </si>
  <si>
    <t>6-12 ans (primaire)</t>
  </si>
  <si>
    <t>Jeunes en transition scolaire</t>
  </si>
  <si>
    <t>13-17 ans (secondaire)</t>
  </si>
  <si>
    <t>Jeunes en situation de handicap, difficulté d’adaptation ou d’apprentissage (HDAA)</t>
  </si>
  <si>
    <t>18-24 ans</t>
  </si>
  <si>
    <t>Parents</t>
  </si>
  <si>
    <t>Jeunes issus de milieux défavorisés</t>
  </si>
  <si>
    <t>Intervenants</t>
  </si>
  <si>
    <t>Déterminants PSRÉ</t>
  </si>
  <si>
    <t>01. PS -Relation maître-élèves</t>
  </si>
  <si>
    <t>02. PS -Pratiques pédagogiques et éducatives</t>
  </si>
  <si>
    <t>03. PS -Pratiques de gestion</t>
  </si>
  <si>
    <t>04. PS -Soutien aux élèves en difficulté</t>
  </si>
  <si>
    <t>05. PS -Climat scolaire</t>
  </si>
  <si>
    <t xml:space="preserve">06. PS -Valorisation de l’éducation et encadrement parental </t>
  </si>
  <si>
    <t>08. PS -Motivation et engagement</t>
  </si>
  <si>
    <t>09. PS -Aspirations scolaires et professionnelles</t>
  </si>
  <si>
    <t>10. PS -Estime de soi</t>
  </si>
  <si>
    <t>11. PS -Conciliation études-travail</t>
  </si>
  <si>
    <t>12. PS -Sentiment dépressif</t>
  </si>
  <si>
    <t>13. PS -Tabac-alcool-drogues</t>
  </si>
  <si>
    <t>14. PS -Alimentation et activités physiques</t>
  </si>
  <si>
    <t>15. PS -Association avec des pairs</t>
  </si>
  <si>
    <t>16. PS -Autocontrôle et conduites sociales et comportementales</t>
  </si>
  <si>
    <t>17. PS -Quartier de résidence et voisinage</t>
  </si>
  <si>
    <t>18. PS -Ressources du milieu</t>
  </si>
  <si>
    <t>CSS des Grandes-Seigneuries</t>
  </si>
  <si>
    <t>CSS des Hautes-Rivières</t>
  </si>
  <si>
    <t>CSS Marie-Victorin</t>
  </si>
  <si>
    <t>CSS des Patriotes</t>
  </si>
  <si>
    <t>CSS Saint-Hyacinthe</t>
  </si>
  <si>
    <t>CSS Sorel-Tracy</t>
  </si>
  <si>
    <t>CSS des Trois-Lacs</t>
  </si>
  <si>
    <t>CSS de la Vallée-des-Tisserands</t>
  </si>
  <si>
    <t>CS Riverside</t>
  </si>
  <si>
    <t>CS New Frontiers</t>
  </si>
  <si>
    <t>CS Lester-B.-Pearson</t>
  </si>
  <si>
    <t>Agglomération de Longueuil</t>
  </si>
  <si>
    <t>Acton</t>
  </si>
  <si>
    <t>Rouville</t>
  </si>
  <si>
    <t>La littératie, éveil à la lecture</t>
  </si>
  <si>
    <t>La numératie, éveil aux mathématiques</t>
  </si>
  <si>
    <t>La santé mentale des jeunes</t>
  </si>
  <si>
    <t>Les aptitudes psychosociales (socialisation, aptitude relationnelle, etc.)</t>
  </si>
  <si>
    <t>Les compétences numériques des jeunes</t>
  </si>
  <si>
    <t>Les compétences parentales et/ou la sensibilisation des parents</t>
  </si>
  <si>
    <t>Les habiletés motrices (sport, manipulation objet, etc.)</t>
  </si>
  <si>
    <t>L'éveil scientifique</t>
  </si>
  <si>
    <t>Aider les jeunes à mieux se connaître, développer leur sens des responsabilités et augmenter leur confiance en eux.</t>
  </si>
  <si>
    <t>Créer des interactions sociales positives et augmenter les habiletés sociales.</t>
  </si>
  <si>
    <t>Favoriser la diminution de l'anxiété face à la nouvelle année scolaire.</t>
  </si>
  <si>
    <t>Favoriser une image plus positive de l'école.</t>
  </si>
  <si>
    <t>Maintenir et solidifier des compétences acquises durant l'année (littératie et numératie).</t>
  </si>
  <si>
    <t>Partenaires scolaires</t>
  </si>
  <si>
    <t>Autres partenaires</t>
  </si>
  <si>
    <t>Centre de services scolaire (CSS) OU Commission scolaire (CS)</t>
  </si>
  <si>
    <t>Établissement postsecondaire</t>
  </si>
  <si>
    <t>Établissement scolaire (école primaire ou secondaire)</t>
  </si>
  <si>
    <t>Ministères et organismes gouvernementaux</t>
  </si>
  <si>
    <t>Autre(s) (précisez ci-dessous)</t>
  </si>
  <si>
    <t>Municipalités</t>
  </si>
  <si>
    <t>Pronom à utiliser</t>
  </si>
  <si>
    <t>No d'entreprise du Qc (NEQ)</t>
  </si>
  <si>
    <t>CSS</t>
  </si>
  <si>
    <t>0-5 ans</t>
  </si>
  <si>
    <t>4-5 ans</t>
  </si>
  <si>
    <t>6-12 ans</t>
  </si>
  <si>
    <t>13-17 ans</t>
  </si>
  <si>
    <t xml:space="preserve">Autres </t>
  </si>
  <si>
    <t>A - FÉVRIER</t>
  </si>
  <si>
    <t>B - GLISSADE</t>
  </si>
  <si>
    <t>B - GLISSADE-PSRE</t>
  </si>
  <si>
    <t>Beauharnois-Salaberry</t>
  </si>
  <si>
    <t>C - MAI</t>
  </si>
  <si>
    <t>D - SEPTEMBRE</t>
  </si>
  <si>
    <t>E - NOVEMBRE</t>
  </si>
  <si>
    <t>La Vallée-du-Richelieu</t>
  </si>
  <si>
    <t>Le Haut-Richelieu</t>
  </si>
  <si>
    <t>CSS du Val-des-Cerfs</t>
  </si>
  <si>
    <t>Le Haut-Saint-Laurent</t>
  </si>
  <si>
    <t>Jeunes à risque de décrochage scolaire ou ayant décroché</t>
  </si>
  <si>
    <t>Les Jardins-de-Napierville</t>
  </si>
  <si>
    <t>Oui ou non</t>
  </si>
  <si>
    <t>Les Maskoutains</t>
  </si>
  <si>
    <t>Marguerite-D'Youville</t>
  </si>
  <si>
    <t>Projet PSRE</t>
  </si>
  <si>
    <t>Pierre-De Saurel</t>
  </si>
  <si>
    <t>Roussillon</t>
  </si>
  <si>
    <t>Vaudreuil-Soulanges</t>
  </si>
  <si>
    <t>Objectifs</t>
  </si>
  <si>
    <t>Dimensions</t>
  </si>
  <si>
    <t>L’intégration sociolinguistique ou immersion française</t>
  </si>
  <si>
    <t>La dimension socioculturelle (art, théâtre, improvisation, etc.)</t>
  </si>
  <si>
    <t>L'éducation aux bonnes habitudes de vie</t>
  </si>
  <si>
    <t>07. PS -Rendement scolaire en lecture, écriture et mathématiques</t>
  </si>
  <si>
    <t>Les transitions entre les ordres d’enseignement (interordres)</t>
  </si>
  <si>
    <t>19. MVL-Éveil à la lecture chez les jeunes de 0-9 ans</t>
  </si>
  <si>
    <t>20. MVL-Intérêt pour la lecture chez les jeunes de 10 à 20 ans</t>
  </si>
  <si>
    <t>21. MVL-Habiletés parentales en lecture</t>
  </si>
  <si>
    <t>Déterminants PSRÉ courts</t>
  </si>
  <si>
    <t xml:space="preserve">06. PS -Valorisation éducation; encadrement parental </t>
  </si>
  <si>
    <t>07. PS -Rendement lecture, écriture mathématiques</t>
  </si>
  <si>
    <t>16. PS -Autocontrôle, conduites sociales, comportement</t>
  </si>
  <si>
    <t>19. MVL-Éveil à la lecture chez jeunes de 0-9 ans</t>
  </si>
  <si>
    <t>20. MVL-Intérêt pour lecture chez jeunes de 10-20 ans</t>
  </si>
  <si>
    <t>VRAI ou FAUX</t>
  </si>
  <si>
    <t>Déterminant PSRÉ PRINCIPAL visé par le projet</t>
  </si>
  <si>
    <t>Déterminant PSRÉ SECONDAIRE visé par le projet (facultatif)</t>
  </si>
  <si>
    <t>Autre (précisez ci-après)</t>
  </si>
  <si>
    <r>
      <t>Qui sont les personnes responsables des jeunes et des activités?</t>
    </r>
    <r>
      <rPr>
        <sz val="12"/>
        <rFont val="Calibri"/>
        <family val="2"/>
        <scheme val="minor"/>
      </rPr>
      <t xml:space="preserve"> (Fonction de la personne, pour quel aspect)</t>
    </r>
  </si>
  <si>
    <t>ACTIVITÉS PRÉVUES</t>
  </si>
  <si>
    <t>Matin</t>
  </si>
  <si>
    <t>Quotidiennes</t>
  </si>
  <si>
    <t>Midi</t>
  </si>
  <si>
    <t>Hebdomadaires</t>
  </si>
  <si>
    <t>Semaine</t>
  </si>
  <si>
    <t>Soir</t>
  </si>
  <si>
    <t>Mensuelles</t>
  </si>
  <si>
    <t>Fin de semaine</t>
  </si>
  <si>
    <t>Je ne sais pas</t>
  </si>
  <si>
    <t>Choisir</t>
  </si>
  <si>
    <r>
      <t xml:space="preserve">Résumez votre projet de façon claire et concise. 
</t>
    </r>
    <r>
      <rPr>
        <sz val="12"/>
        <rFont val="Calibri"/>
        <family val="2"/>
        <scheme val="minor"/>
      </rPr>
      <t>Une description d’environ 1300 caractères est exigée. 
Cette description nous aidera à produire la fiche projet qui sera déposée sur notre site Web à la suite de la reddition de comptes.</t>
    </r>
  </si>
  <si>
    <t>Territoire couvert</t>
  </si>
  <si>
    <t xml:space="preserve">Est-ce que le projet est appuyé par une concertation locale pertinente ou un comité en réussite éducative? </t>
  </si>
  <si>
    <t>DONNÉES PROBANTES ISSUES DE LA PRATIQUE, DE L'EXPÉRIMENTATION OU DE LA RECHERCHE</t>
  </si>
  <si>
    <t>GROUPE(S) DE JEUNE(S) VISÉ(S) ET AUTRE(S) BÉNÉFICIAIRE(S) TOUCHÉ(S)</t>
  </si>
  <si>
    <t>Facteurs de vulnérabilité principaux des jeunes visés par le projet</t>
  </si>
  <si>
    <t>Aucun en particulier, tous les jeunes sont visés</t>
  </si>
  <si>
    <t>Jeunes issus de l'immigration / d'une communauté culturelle</t>
  </si>
  <si>
    <t>4-5 ans (maternelle)</t>
  </si>
  <si>
    <t>Groupe</t>
  </si>
  <si>
    <t>Nombre estimé (en chiffre)</t>
  </si>
  <si>
    <t>Autre (précisez ci-dessous)</t>
  </si>
  <si>
    <t>PARTENAIRE(S) SCOLAIRE(S)</t>
  </si>
  <si>
    <t>AUTRE(S) PARTENAIRE(S)</t>
  </si>
  <si>
    <t>SIGNATURE</t>
  </si>
  <si>
    <t>DOCUMENTS À TRANSMETTRE</t>
  </si>
  <si>
    <t xml:space="preserve">Obligatoires </t>
  </si>
  <si>
    <t>Formulaire de demande de dépôt de projet (présent document – version Excel);</t>
  </si>
  <si>
    <t>Grille budgétaire du projet (deuxième onglet du présent document rempli – version Excel);</t>
  </si>
  <si>
    <t>Résolution du CA de l’organisme autorisant le signataire à déposer le projet et signer les documents relatifs à cette demande;</t>
  </si>
  <si>
    <t xml:space="preserve">TITRE DU PROJET : </t>
  </si>
  <si>
    <t>Veuillez faire parvenir vos documents à l’adresse courriel suivante :</t>
  </si>
  <si>
    <t>Territoire MRC (de l'organisme)</t>
  </si>
  <si>
    <t>Territoire CSS (de l'organisme)</t>
  </si>
  <si>
    <t>Territoire CS (de l'organisme)</t>
  </si>
  <si>
    <t>Adresse du site web</t>
  </si>
  <si>
    <t>Courriel général</t>
  </si>
  <si>
    <t>Téléphone général</t>
  </si>
  <si>
    <t>Pronom</t>
  </si>
  <si>
    <t>Elle</t>
  </si>
  <si>
    <t>Il</t>
  </si>
  <si>
    <t>Iel/Ielle</t>
  </si>
  <si>
    <t>Territoire MRC (du projet)</t>
  </si>
  <si>
    <r>
      <t xml:space="preserve">Spécifiez les ressources impliquées ainsi que leur apport/rôle dans le projet 
</t>
    </r>
    <r>
      <rPr>
        <sz val="12"/>
        <rFont val="Calibri"/>
        <family val="2"/>
        <scheme val="minor"/>
      </rPr>
      <t>(Ex : enseignants de l’école procèdent au référencement des élèves, agente de liaison du CSS dispense les séances d’information, etc.)</t>
    </r>
  </si>
  <si>
    <r>
      <t xml:space="preserve">Spécifiez les ressources impliquées ainsi que leur apport/rôle dans le projet 
</t>
    </r>
    <r>
      <rPr>
        <sz val="12"/>
        <rFont val="Calibri"/>
        <family val="2"/>
        <scheme val="minor"/>
      </rPr>
      <t>(Ex : l'intervenant de la MDJ anime les ateliers, l’organisatrice communautaire assure la gestion du projet, etc.)</t>
    </r>
  </si>
  <si>
    <t>École(s)</t>
  </si>
  <si>
    <t>Quartier</t>
  </si>
  <si>
    <t>Municipalité</t>
  </si>
  <si>
    <t>Territoire CSS/CS</t>
  </si>
  <si>
    <t>Région administrative</t>
  </si>
  <si>
    <t>Autre(s)</t>
  </si>
  <si>
    <t>Autres (précisez)</t>
  </si>
  <si>
    <t xml:space="preserve">Si oui, identifiez la concertation ou le comité en question et expliquez en quoi votre projet est arrimé à ses objectifs. </t>
  </si>
  <si>
    <t>Territoire CSS/CS (du projet)</t>
  </si>
  <si>
    <t>PERSONNE(S) RESPONSABLE(S)</t>
  </si>
  <si>
    <r>
      <t xml:space="preserve">RESPONSABLE DU PROJET
</t>
    </r>
    <r>
      <rPr>
        <sz val="11"/>
        <color rgb="FFC00000"/>
        <rFont val="Century Gothic"/>
        <family val="2"/>
      </rPr>
      <t xml:space="preserve">Si différent(e) du/de la signataire désigné(e) </t>
    </r>
  </si>
  <si>
    <r>
      <t xml:space="preserve">SIGNATAIRE DÉSIGNÉ(E)
</t>
    </r>
    <r>
      <rPr>
        <sz val="11"/>
        <color rgb="FFC00000"/>
        <rFont val="Century Gothic"/>
        <family val="2"/>
      </rPr>
      <t>Signataire désigné(e) par une résolution du CA de l’organisme</t>
    </r>
  </si>
  <si>
    <t xml:space="preserve">Maintenir et solidifier des compétences acquises durant l'année (littératie et numératie)
</t>
  </si>
  <si>
    <t>Objectifs glissade</t>
  </si>
  <si>
    <t>Créer des interactions sociales positives et augmenter les habiletés sociales</t>
  </si>
  <si>
    <t>Favoriser une image plus positive de l'école</t>
  </si>
  <si>
    <t>Favoriser la diminution de l'anxiété face à la nouvelle année scolaire</t>
  </si>
  <si>
    <t>Aider les jeunes à mieux se connaître, développer leur sens des responsabilités et augmenter leur confiance en eux</t>
  </si>
  <si>
    <t>CISSS / CIUSSS</t>
  </si>
  <si>
    <t>CPE / Services de garde à la petite enfance</t>
  </si>
  <si>
    <t>VEUILLEZ CONSULTER AU PRÉALABLE LE DOCUMENT « SOUTIEN FINANCIER AUX PROJETS LOCAUX – GLISSADE DE L’ÉTÉ  »</t>
  </si>
  <si>
    <t>Objectifs principaux</t>
  </si>
  <si>
    <t>Vous pouvez choisir plus qu'un objectif</t>
  </si>
  <si>
    <t>Facultatif (mais fortement recommandé)</t>
  </si>
  <si>
    <t>Confirmation d’engagement pour chacun des partenaires directement impliqués dans le projet (par une lettre officielle ou par la copie d’un courriel).</t>
  </si>
  <si>
    <t>Courriel ou lettre d’appui d’au moins un partenaire scolaire.</t>
  </si>
  <si>
    <t>BUDGET</t>
  </si>
  <si>
    <t>DÉPÔT DE PROJET - GLISSADE DE L'ÉTÉ 2025</t>
  </si>
  <si>
    <t>Calcul du nombre de caractères</t>
  </si>
  <si>
    <t>Titre</t>
  </si>
  <si>
    <t>Description</t>
  </si>
  <si>
    <t>Ne pas changer la mise en forme de ces cellules. Moise en forme reprise exactement dans le formulaire</t>
  </si>
  <si>
    <t>Max 100</t>
  </si>
  <si>
    <t>Max 1300</t>
  </si>
  <si>
    <t>Environ 1300</t>
  </si>
  <si>
    <t>Activités</t>
  </si>
  <si>
    <t>Max 3000</t>
  </si>
  <si>
    <r>
      <t>Titre du projet</t>
    </r>
    <r>
      <rPr>
        <sz val="12"/>
        <rFont val="Calibri"/>
        <family val="2"/>
        <scheme val="minor"/>
      </rPr>
      <t xml:space="preserve"> (max. 100 car.)</t>
    </r>
  </si>
  <si>
    <r>
      <t>Date de début</t>
    </r>
    <r>
      <rPr>
        <sz val="12"/>
        <rFont val="Calibri"/>
        <family val="2"/>
        <scheme val="minor"/>
      </rPr>
      <t xml:space="preserve"> (aaaa-mm-jj)</t>
    </r>
  </si>
  <si>
    <r>
      <t>Date de fin</t>
    </r>
    <r>
      <rPr>
        <sz val="12"/>
        <rFont val="Calibri"/>
        <family val="2"/>
        <scheme val="minor"/>
      </rPr>
      <t xml:space="preserve"> (aaaa-mm-jj)</t>
    </r>
  </si>
  <si>
    <t>BESOINS DU MILIEU AUQUEL VIENT RÉPONDRE LE PROJET</t>
  </si>
  <si>
    <t>Précisions (s'il y a lieu)</t>
  </si>
  <si>
    <t>Milieu</t>
  </si>
  <si>
    <r>
      <t xml:space="preserve">Décrivez sommairement le milieu dans lequel sera réalisé le projet ainsi que le ou les besoins auxquels il viendra répondre.
</t>
    </r>
    <r>
      <rPr>
        <sz val="12"/>
        <rFont val="Calibri"/>
        <family val="2"/>
        <scheme val="minor"/>
      </rPr>
      <t>Maximum 1300 caractères.</t>
    </r>
  </si>
  <si>
    <t>Références</t>
  </si>
  <si>
    <t>Max 2500</t>
  </si>
  <si>
    <r>
      <t xml:space="preserve">Quels sont les impacts souhaités (quantitatifs et qualitatifs) ainsi que les indicateurs qui permettront de mesurer ces résultats?
</t>
    </r>
    <r>
      <rPr>
        <sz val="12"/>
        <rFont val="Calibri"/>
        <family val="2"/>
        <scheme val="minor"/>
      </rPr>
      <t>Maximum 1300 caractères.</t>
    </r>
  </si>
  <si>
    <t>Résultats</t>
  </si>
  <si>
    <t>Stratégie</t>
  </si>
  <si>
    <r>
      <t xml:space="preserve">Montant estimé demandé à l'IRCM - Maximum 50 000 $
</t>
    </r>
    <r>
      <rPr>
        <sz val="11"/>
        <color rgb="FFFF0000"/>
        <rFont val="Calibri"/>
        <family val="2"/>
        <scheme val="minor"/>
      </rPr>
      <t>Montant automatiquement rempli par la cellule F69 du budget - 2</t>
    </r>
    <r>
      <rPr>
        <vertAlign val="superscript"/>
        <sz val="11"/>
        <color rgb="FFFF0000"/>
        <rFont val="Calibri"/>
        <family val="2"/>
        <scheme val="minor"/>
      </rPr>
      <t>e</t>
    </r>
    <r>
      <rPr>
        <sz val="11"/>
        <color rgb="FFFF0000"/>
        <rFont val="Calibri"/>
        <family val="2"/>
        <scheme val="minor"/>
      </rPr>
      <t xml:space="preserve"> onglet de ce classeur</t>
    </r>
  </si>
  <si>
    <r>
      <t xml:space="preserve">Veuillez énumérer des références venant supporter les activités proposées et leurs impacts (hyperliens ou bibliographie).
</t>
    </r>
    <r>
      <rPr>
        <sz val="12"/>
        <rFont val="Calibri"/>
        <family val="2"/>
        <scheme val="minor"/>
      </rPr>
      <t>Maximum 2500 caractères.</t>
    </r>
  </si>
  <si>
    <t>chantalepelletier@irc-monteregie.ca</t>
  </si>
  <si>
    <t>projetslocaux@irc-monteregie.ca</t>
  </si>
  <si>
    <t>Accédez à une liste de références utiles préparée pour la Glissade et déposée sur notre site web.</t>
  </si>
  <si>
    <t>Les projets liés à la glissade de l’été s’adressent principalement, mais non exclusivement, aux élèves en début de parcours, soit les élèves ayant complété leur maternelle (4 ou 5 ans) et ceux du primaire.</t>
  </si>
  <si>
    <r>
      <t xml:space="preserve">Stratégie pour rejoindre les jeunes vulnérables identifiés ainsi que le(s) groupe(s) d'âge visé(s).
</t>
    </r>
    <r>
      <rPr>
        <sz val="12"/>
        <rFont val="Calibri"/>
        <family val="2"/>
        <scheme val="minor"/>
      </rPr>
      <t>Bien expliquer le profil du groupe de jeunes ciblés ET comment vous les rejoindrez.</t>
    </r>
    <r>
      <rPr>
        <b/>
        <sz val="12"/>
        <rFont val="Calibri"/>
        <family val="2"/>
        <scheme val="minor"/>
      </rPr>
      <t xml:space="preserve">
</t>
    </r>
    <r>
      <rPr>
        <sz val="12"/>
        <rFont val="Calibri"/>
        <family val="2"/>
        <scheme val="minor"/>
      </rPr>
      <t>Maximum 1300 caractères.</t>
    </r>
  </si>
  <si>
    <r>
      <t xml:space="preserve">Décrivez les activités prévues de façon plus précise de même que l'échéancier.
</t>
    </r>
    <r>
      <rPr>
        <sz val="12"/>
        <rFont val="Calibri"/>
        <family val="2"/>
        <scheme val="minor"/>
      </rPr>
      <t>C'est ici que vous pouvez indiquer tous les détails. Essayez cependant de ne pas dépasser 3000 caractères.
Expliquez comment les activités contribueront à atteindre le ou les objectifs précédemment nommés.</t>
    </r>
  </si>
  <si>
    <t>4 à 6 jours par semaine</t>
  </si>
  <si>
    <t>Tous les jours (7 jours par semaine)</t>
  </si>
  <si>
    <t>1 à 3 jours par semaine</t>
  </si>
  <si>
    <t>Plus d'une fois pendant l'été, mais moins d'une fois par semaine</t>
  </si>
  <si>
    <t>Une seule fois pendant l'été</t>
  </si>
  <si>
    <t>Horaire et fréquence des activités (plusieurs réponses possibles)</t>
  </si>
  <si>
    <t>À quelle fréquence prévoyez-vous que LA MAJORITÉ des jeunes participeront aux activités de ce projet? (Une seule réponse)</t>
  </si>
  <si>
    <t>Dans le cas où vous auriez besoin d'assistance supplémentaire, écrivez à 
Chantale Pelletier et ajoutez en cc l'équipe des projets locaux.</t>
  </si>
  <si>
    <t xml:space="preserve">Si le milieu scolaire ne fait pas partie des partenaires impliqués directement dans le projet, on doit minimalement 
s’assurer qu'il est en faveur du projet (confirmation par courriel ou une lettre d’appui). </t>
  </si>
  <si>
    <t xml:space="preserve">Le milieu scolaire est-il impliqué en tant que partenaire dans le projet? </t>
  </si>
  <si>
    <t>FINANCEMENT GLISSADE 2025</t>
  </si>
  <si>
    <r>
      <t xml:space="preserve">TOTAL (INCLUANT FRAIS DE GESTION)
</t>
    </r>
    <r>
      <rPr>
        <b/>
        <sz val="10"/>
        <color rgb="FFFFFF00"/>
        <rFont val="Century Gothic"/>
        <family val="2"/>
      </rPr>
      <t>Maximum pour le financement IRCM : 50 000 $</t>
    </r>
  </si>
  <si>
    <t>Idéalement, chaque partenaire directement impliqué dans le projet devrait confirmer sa contribution par une lettre d’engagement (ou un courriel). 
Bien que ces lettres ne soient pas obligatoires, les dossiers qui les incluent seront priorisés.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</si>
</sst>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0\ &quot;$&quot;_);[Red]\(#,##0\ &quot;$&quot;\)"/>
    <numFmt numFmtId="42" formatCode="_ * #,##0_)\ &quot;$&quot;_ ;_ * \(#,##0\)\ &quot;$&quot;_ ;_ * &quot;-&quot;_)\ &quot;$&quot;_ ;_ @_ "/>
    <numFmt numFmtId="44" formatCode="_ * #,##0.00_)\ &quot;$&quot;_ ;_ * \(#,##0.00\)\ &quot;$&quot;_ ;_ * &quot;-&quot;??_)\ &quot;$&quot;_ ;_ @_ "/>
    <numFmt numFmtId="166" formatCode="#,##0\ &quot;$&quot;"/>
  </numFmts>
  <fonts count="59" x14ac:knownFonts="1">
    <font>
      <sz val="11"/>
      <color theme="1"/>
      <name val="Calibri"/>
      <family val="2"/>
      <scheme val="minor"/>
    </font>
    <font>
      <u/>
      <sz val="11"/>
      <color theme="10"/>
      <name val="Calibri"/>
      <family val="2"/>
      <scheme val="minor"/>
    </font>
    <font>
      <sz val="10"/>
      <color theme="1"/>
      <name val="Calibri Light"/>
      <family val="2"/>
      <scheme val="major"/>
    </font>
    <font>
      <sz val="12"/>
      <color theme="1"/>
      <name val="Calibri"/>
      <family val="2"/>
      <scheme val="minor"/>
    </font>
    <font>
      <sz val="10"/>
      <name val="Century Gothic"/>
      <family val="2"/>
    </font>
    <font>
      <b/>
      <sz val="10"/>
      <name val="Century Gothic"/>
      <family val="2"/>
    </font>
    <font>
      <sz val="10"/>
      <color theme="1"/>
      <name val="Century Gothic"/>
      <family val="2"/>
    </font>
    <font>
      <b/>
      <sz val="10"/>
      <color theme="0"/>
      <name val="Century Gothic"/>
      <family val="2"/>
    </font>
    <font>
      <b/>
      <sz val="10"/>
      <color theme="1"/>
      <name val="Century Gothic"/>
      <family val="2"/>
    </font>
    <font>
      <b/>
      <sz val="11"/>
      <color theme="0"/>
      <name val="Century Gothic"/>
      <family val="2"/>
    </font>
    <font>
      <sz val="11"/>
      <color theme="1"/>
      <name val="Calibri"/>
      <family val="2"/>
      <scheme val="minor"/>
    </font>
    <font>
      <b/>
      <u/>
      <sz val="11"/>
      <color theme="10"/>
      <name val="Calibri"/>
      <family val="2"/>
      <scheme val="minor"/>
    </font>
    <font>
      <b/>
      <sz val="10"/>
      <color rgb="FF00B0F0"/>
      <name val="Century Gothic"/>
      <family val="2"/>
    </font>
    <font>
      <b/>
      <sz val="10"/>
      <color rgb="FFF28A2E"/>
      <name val="Century Gothic"/>
      <family val="2"/>
    </font>
    <font>
      <b/>
      <sz val="14"/>
      <color theme="0"/>
      <name val="Century Gothic"/>
      <family val="2"/>
    </font>
    <font>
      <b/>
      <sz val="12"/>
      <color theme="0"/>
      <name val="Century Gothic"/>
      <family val="2"/>
    </font>
    <font>
      <b/>
      <sz val="10"/>
      <color rgb="FF009692"/>
      <name val="Century Gothic"/>
      <family val="2"/>
    </font>
    <font>
      <sz val="10"/>
      <color theme="0"/>
      <name val="Century Gothic"/>
      <family val="2"/>
    </font>
    <font>
      <i/>
      <sz val="10"/>
      <color rgb="FFC00000"/>
      <name val="Century Gothic"/>
      <family val="2"/>
    </font>
    <font>
      <sz val="12"/>
      <color theme="0"/>
      <name val="Calibri"/>
      <family val="2"/>
      <scheme val="minor"/>
    </font>
    <font>
      <sz val="12"/>
      <name val="Calibri"/>
      <family val="2"/>
      <scheme val="minor"/>
    </font>
    <font>
      <b/>
      <sz val="12"/>
      <name val="Calibri"/>
      <family val="2"/>
      <scheme val="minor"/>
    </font>
    <font>
      <b/>
      <sz val="9"/>
      <color theme="1"/>
      <name val="Calibri"/>
      <family val="2"/>
    </font>
    <font>
      <b/>
      <sz val="9"/>
      <color theme="1"/>
      <name val="Calibri"/>
      <family val="2"/>
      <scheme val="minor"/>
    </font>
    <font>
      <b/>
      <sz val="18"/>
      <color rgb="FF00B050"/>
      <name val="Calibri"/>
      <family val="2"/>
    </font>
    <font>
      <b/>
      <sz val="18"/>
      <color theme="7"/>
      <name val="Calibri"/>
      <family val="2"/>
    </font>
    <font>
      <b/>
      <sz val="18"/>
      <color rgb="FFFF0000"/>
      <name val="Calibri"/>
      <family val="2"/>
    </font>
    <font>
      <sz val="9"/>
      <color theme="1"/>
      <name val="Calibri"/>
      <family val="2"/>
      <scheme val="minor"/>
    </font>
    <font>
      <b/>
      <sz val="9"/>
      <color theme="0"/>
      <name val="Calibri"/>
      <family val="2"/>
    </font>
    <font>
      <sz val="11"/>
      <name val="Calibri"/>
      <family val="2"/>
      <scheme val="minor"/>
    </font>
    <font>
      <b/>
      <sz val="18"/>
      <color theme="0"/>
      <name val="Calibri"/>
      <family val="2"/>
      <scheme val="minor"/>
    </font>
    <font>
      <sz val="18"/>
      <color theme="1"/>
      <name val="Calibri"/>
      <family val="2"/>
      <scheme val="minor"/>
    </font>
    <font>
      <sz val="3"/>
      <color theme="0"/>
      <name val="Calibri"/>
      <family val="2"/>
      <scheme val="minor"/>
    </font>
    <font>
      <b/>
      <sz val="12"/>
      <color theme="1"/>
      <name val="Calibri"/>
      <family val="2"/>
      <scheme val="minor"/>
    </font>
    <font>
      <sz val="3"/>
      <color theme="0"/>
      <name val="Century Gothic"/>
      <family val="2"/>
    </font>
    <font>
      <sz val="3"/>
      <color theme="0" tint="-0.14999847407452621"/>
      <name val="Calibri"/>
      <family val="2"/>
      <scheme val="minor"/>
    </font>
    <font>
      <b/>
      <sz val="10"/>
      <color theme="0" tint="-0.14999847407452621"/>
      <name val="Century Gothic"/>
      <family val="2"/>
    </font>
    <font>
      <b/>
      <sz val="10"/>
      <color rgb="FF04BFBF"/>
      <name val="Century Gothic"/>
      <family val="2"/>
    </font>
    <font>
      <b/>
      <sz val="11"/>
      <color theme="1"/>
      <name val="Calibri"/>
      <family val="2"/>
      <scheme val="minor"/>
    </font>
    <font>
      <sz val="12"/>
      <color rgb="FF04BFBF"/>
      <name val="Calibri"/>
      <family val="2"/>
      <scheme val="minor"/>
    </font>
    <font>
      <b/>
      <sz val="12"/>
      <color rgb="FF04BFBF"/>
      <name val="Calibri"/>
      <family val="2"/>
      <scheme val="minor"/>
    </font>
    <font>
      <sz val="4"/>
      <color theme="0"/>
      <name val="Century Gothic"/>
      <family val="2"/>
    </font>
    <font>
      <sz val="4"/>
      <color theme="0" tint="-0.14999847407452621"/>
      <name val="Calibri"/>
      <family val="2"/>
      <scheme val="minor"/>
    </font>
    <font>
      <b/>
      <sz val="11"/>
      <name val="Century Gothic"/>
      <family val="2"/>
    </font>
    <font>
      <sz val="11"/>
      <color rgb="FFC00000"/>
      <name val="Century Gothic"/>
      <family val="2"/>
    </font>
    <font>
      <b/>
      <sz val="12"/>
      <color theme="0" tint="-4.9989318521683403E-2"/>
      <name val="Calibri"/>
      <family val="2"/>
      <scheme val="minor"/>
    </font>
    <font>
      <b/>
      <sz val="14"/>
      <color theme="0" tint="-4.9989318521683403E-2"/>
      <name val="Calibri"/>
      <family val="2"/>
      <scheme val="minor"/>
    </font>
    <font>
      <b/>
      <sz val="20"/>
      <name val="Calibri"/>
      <family val="2"/>
      <scheme val="minor"/>
    </font>
    <font>
      <sz val="8"/>
      <color theme="0" tint="-0.14999847407452621"/>
      <name val="Calibri"/>
      <family val="2"/>
      <scheme val="minor"/>
    </font>
    <font>
      <b/>
      <sz val="1"/>
      <color theme="0" tint="-0.14999847407452621"/>
      <name val="Calibri"/>
      <family val="2"/>
      <scheme val="minor"/>
    </font>
    <font>
      <sz val="14"/>
      <name val="Calibri"/>
      <family val="2"/>
      <scheme val="minor"/>
    </font>
    <font>
      <sz val="11"/>
      <color rgb="FFFF0000"/>
      <name val="Calibri"/>
      <family val="2"/>
      <scheme val="minor"/>
    </font>
    <font>
      <vertAlign val="superscript"/>
      <sz val="11"/>
      <color rgb="FFFF0000"/>
      <name val="Calibri"/>
      <family val="2"/>
      <scheme val="minor"/>
    </font>
    <font>
      <sz val="1"/>
      <color theme="0" tint="-0.14999847407452621"/>
      <name val="Calibri"/>
      <family val="2"/>
      <scheme val="minor"/>
    </font>
    <font>
      <sz val="10"/>
      <name val="Calibri"/>
      <family val="2"/>
      <scheme val="minor"/>
    </font>
    <font>
      <sz val="1"/>
      <color rgb="FFFF0000"/>
      <name val="Century Gothic"/>
      <family val="2"/>
    </font>
    <font>
      <sz val="9"/>
      <color theme="1"/>
      <name val="Segoe UI"/>
      <family val="2"/>
    </font>
    <font>
      <b/>
      <sz val="11"/>
      <name val="Calibri"/>
      <family val="2"/>
      <scheme val="minor"/>
    </font>
    <font>
      <b/>
      <sz val="10"/>
      <color rgb="FFFFFF00"/>
      <name val="Century Gothic"/>
      <family val="2"/>
    </font>
  </fonts>
  <fills count="19">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rgb="FF04BFBF"/>
        <bgColor indexed="64"/>
      </patternFill>
    </fill>
    <fill>
      <patternFill patternType="solid">
        <fgColor rgb="FFDDEFC3"/>
        <bgColor indexed="64"/>
      </patternFill>
    </fill>
    <fill>
      <patternFill patternType="solid">
        <fgColor theme="0"/>
        <bgColor indexed="64"/>
      </patternFill>
    </fill>
    <fill>
      <patternFill patternType="solid">
        <fgColor rgb="FFC00000"/>
        <bgColor indexed="64"/>
      </patternFill>
    </fill>
    <fill>
      <patternFill patternType="solid">
        <fgColor theme="1"/>
        <bgColor indexed="64"/>
      </patternFill>
    </fill>
    <fill>
      <patternFill patternType="solid">
        <fgColor rgb="FFFFC000"/>
        <bgColor indexed="64"/>
      </patternFill>
    </fill>
    <fill>
      <patternFill patternType="solid">
        <fgColor theme="1" tint="0.34998626667073579"/>
        <bgColor indexed="64"/>
      </patternFill>
    </fill>
    <fill>
      <patternFill patternType="solid">
        <fgColor theme="7"/>
        <bgColor indexed="64"/>
      </patternFill>
    </fill>
    <fill>
      <patternFill patternType="solid">
        <fgColor rgb="FFCEFFFE"/>
        <bgColor indexed="64"/>
      </patternFill>
    </fill>
    <fill>
      <patternFill patternType="solid">
        <fgColor rgb="FFD6FFFE"/>
        <bgColor indexed="64"/>
      </patternFill>
    </fill>
    <fill>
      <patternFill patternType="solid">
        <fgColor theme="0" tint="-0.14999847407452621"/>
        <bgColor indexed="64"/>
      </patternFill>
    </fill>
    <fill>
      <patternFill patternType="solid">
        <fgColor rgb="FFEBFFFF"/>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AFD971"/>
        <bgColor indexed="64"/>
      </patternFill>
    </fill>
  </fills>
  <borders count="4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9692"/>
      </left>
      <right style="thin">
        <color rgb="FF009692"/>
      </right>
      <top style="thin">
        <color rgb="FF009692"/>
      </top>
      <bottom style="thin">
        <color rgb="FF00969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4" tint="0.39997558519241921"/>
      </right>
      <top style="thin">
        <color theme="4" tint="0.39997558519241921"/>
      </top>
      <bottom style="thin">
        <color theme="4" tint="0.39997558519241921"/>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theme="1"/>
      </top>
      <bottom/>
      <diagonal/>
    </border>
    <border>
      <left/>
      <right style="thin">
        <color indexed="64"/>
      </right>
      <top style="thin">
        <color theme="1"/>
      </top>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44" fontId="10" fillId="0" borderId="0" applyFont="0" applyFill="0" applyBorder="0" applyAlignment="0" applyProtection="0"/>
    <xf numFmtId="9" fontId="10" fillId="0" borderId="0" applyFont="0" applyFill="0" applyBorder="0" applyAlignment="0" applyProtection="0"/>
  </cellStyleXfs>
  <cellXfs count="342">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center"/>
    </xf>
    <xf numFmtId="0" fontId="2" fillId="0" borderId="0" xfId="0" applyFont="1" applyAlignment="1">
      <alignment horizontal="left" vertical="center" wrapText="1" indent="3"/>
    </xf>
    <xf numFmtId="0" fontId="6" fillId="0" borderId="0" xfId="0" applyFont="1" applyAlignment="1">
      <alignment vertical="center"/>
    </xf>
    <xf numFmtId="0" fontId="6" fillId="0" borderId="0" xfId="0" applyFont="1"/>
    <xf numFmtId="0" fontId="8" fillId="0" borderId="0" xfId="0" applyFont="1"/>
    <xf numFmtId="6" fontId="6" fillId="0" borderId="9" xfId="3" applyNumberFormat="1" applyFont="1" applyBorder="1" applyAlignment="1" applyProtection="1">
      <alignment vertical="center"/>
      <protection locked="0"/>
    </xf>
    <xf numFmtId="6" fontId="6" fillId="9" borderId="9" xfId="3" applyNumberFormat="1" applyFont="1" applyFill="1" applyBorder="1" applyAlignment="1" applyProtection="1">
      <alignment vertical="center"/>
    </xf>
    <xf numFmtId="6" fontId="8" fillId="9" borderId="9" xfId="3" applyNumberFormat="1" applyFont="1" applyFill="1" applyBorder="1" applyAlignment="1" applyProtection="1">
      <alignment vertical="center"/>
    </xf>
    <xf numFmtId="6" fontId="6" fillId="0" borderId="9" xfId="0" applyNumberFormat="1" applyFont="1" applyBorder="1" applyAlignment="1" applyProtection="1">
      <alignment vertical="center"/>
      <protection locked="0"/>
    </xf>
    <xf numFmtId="6" fontId="7" fillId="4" borderId="9" xfId="3" applyNumberFormat="1" applyFont="1" applyFill="1" applyBorder="1" applyAlignment="1" applyProtection="1">
      <alignment vertical="center"/>
    </xf>
    <xf numFmtId="6" fontId="17" fillId="4" borderId="9" xfId="3" applyNumberFormat="1" applyFont="1" applyFill="1" applyBorder="1" applyAlignment="1" applyProtection="1">
      <alignment vertical="center"/>
    </xf>
    <xf numFmtId="0" fontId="6" fillId="3" borderId="0" xfId="0" applyFont="1" applyFill="1"/>
    <xf numFmtId="0" fontId="7" fillId="6" borderId="0" xfId="0" applyFont="1" applyFill="1" applyAlignment="1">
      <alignment horizontal="center" vertical="center"/>
    </xf>
    <xf numFmtId="0" fontId="6" fillId="6" borderId="0" xfId="0" applyFont="1" applyFill="1"/>
    <xf numFmtId="0" fontId="16" fillId="0" borderId="13" xfId="0" applyFont="1" applyBorder="1" applyAlignment="1">
      <alignment horizontal="right" vertical="center"/>
    </xf>
    <xf numFmtId="0" fontId="16" fillId="0" borderId="0" xfId="0" applyFont="1" applyAlignment="1">
      <alignment vertical="center"/>
    </xf>
    <xf numFmtId="0" fontId="8" fillId="0" borderId="0" xfId="0" applyFont="1" applyAlignment="1">
      <alignment vertical="center"/>
    </xf>
    <xf numFmtId="0" fontId="7" fillId="0" borderId="8" xfId="0" applyFont="1" applyBorder="1" applyAlignment="1">
      <alignment horizontal="center" vertical="center"/>
    </xf>
    <xf numFmtId="0" fontId="7" fillId="0" borderId="0" xfId="0" applyFont="1" applyAlignment="1">
      <alignment horizontal="center" vertical="center" wrapText="1"/>
    </xf>
    <xf numFmtId="0" fontId="7" fillId="10" borderId="9" xfId="0" applyFont="1" applyFill="1" applyBorder="1" applyAlignment="1">
      <alignment horizontal="center" vertical="center" wrapText="1"/>
    </xf>
    <xf numFmtId="0" fontId="12" fillId="0" borderId="8" xfId="0" applyFont="1" applyBorder="1" applyAlignment="1">
      <alignment vertical="center"/>
    </xf>
    <xf numFmtId="0" fontId="12" fillId="0" borderId="0" xfId="0" applyFont="1" applyAlignment="1">
      <alignment vertical="center"/>
    </xf>
    <xf numFmtId="0" fontId="6" fillId="0" borderId="8" xfId="0" applyFont="1" applyBorder="1" applyAlignment="1">
      <alignment horizontal="left" vertical="center" wrapText="1"/>
    </xf>
    <xf numFmtId="0" fontId="8" fillId="0" borderId="8" xfId="0" applyFont="1" applyBorder="1" applyAlignment="1">
      <alignment vertical="center"/>
    </xf>
    <xf numFmtId="0" fontId="8" fillId="0" borderId="8" xfId="0" applyFont="1" applyBorder="1" applyAlignment="1">
      <alignment horizontal="left" vertical="center" wrapText="1"/>
    </xf>
    <xf numFmtId="0" fontId="12" fillId="0" borderId="8" xfId="0" applyFont="1" applyBorder="1" applyAlignment="1">
      <alignment vertical="center" wrapText="1"/>
    </xf>
    <xf numFmtId="0" fontId="12" fillId="0" borderId="0" xfId="0" applyFont="1" applyAlignment="1">
      <alignment vertical="center" wrapText="1"/>
    </xf>
    <xf numFmtId="0" fontId="6" fillId="6" borderId="0" xfId="0" applyFont="1" applyFill="1" applyAlignment="1">
      <alignment vertical="center"/>
    </xf>
    <xf numFmtId="0" fontId="6" fillId="6" borderId="0" xfId="0" applyFont="1" applyFill="1" applyAlignment="1">
      <alignment horizontal="left" vertical="center" wrapText="1"/>
    </xf>
    <xf numFmtId="0" fontId="6" fillId="3" borderId="0" xfId="0" applyFont="1" applyFill="1" applyAlignment="1">
      <alignment vertical="center"/>
    </xf>
    <xf numFmtId="0" fontId="7" fillId="0" borderId="8" xfId="0" applyFont="1" applyBorder="1" applyAlignment="1">
      <alignment vertical="center"/>
    </xf>
    <xf numFmtId="9" fontId="8" fillId="12" borderId="9" xfId="4" applyFont="1" applyFill="1" applyBorder="1" applyAlignment="1" applyProtection="1">
      <alignment horizontal="right" vertical="center"/>
    </xf>
    <xf numFmtId="0" fontId="8" fillId="0" borderId="0" xfId="0" applyFont="1" applyAlignment="1">
      <alignment horizontal="center"/>
    </xf>
    <xf numFmtId="0" fontId="6" fillId="6" borderId="0" xfId="0" applyFont="1" applyFill="1" applyAlignment="1">
      <alignment horizontal="left" vertical="center" indent="3"/>
    </xf>
    <xf numFmtId="0" fontId="4" fillId="6" borderId="0" xfId="0" applyFont="1" applyFill="1" applyAlignment="1">
      <alignment horizontal="center" vertical="center" wrapText="1"/>
    </xf>
    <xf numFmtId="0" fontId="13" fillId="6" borderId="0" xfId="0" applyFont="1" applyFill="1" applyAlignment="1">
      <alignment horizontal="center" vertical="center"/>
    </xf>
    <xf numFmtId="0" fontId="17" fillId="6" borderId="0" xfId="0" applyFont="1" applyFill="1"/>
    <xf numFmtId="0" fontId="7" fillId="6" borderId="0" xfId="0" applyFont="1" applyFill="1" applyAlignment="1">
      <alignment vertical="center"/>
    </xf>
    <xf numFmtId="0" fontId="6" fillId="3" borderId="0" xfId="0" applyFont="1" applyFill="1" applyProtection="1">
      <protection locked="0"/>
    </xf>
    <xf numFmtId="0" fontId="0" fillId="0" borderId="0" xfId="0" applyAlignment="1">
      <alignment horizontal="center" vertical="center"/>
    </xf>
    <xf numFmtId="0" fontId="0" fillId="0" borderId="0" xfId="0" applyAlignment="1">
      <alignment horizontal="center" vertical="center" wrapText="1"/>
    </xf>
    <xf numFmtId="0" fontId="22" fillId="0" borderId="0" xfId="0" applyFont="1" applyAlignment="1">
      <alignment vertical="center" wrapText="1"/>
    </xf>
    <xf numFmtId="0" fontId="22" fillId="0" borderId="0" xfId="0" applyFont="1" applyAlignment="1">
      <alignment vertical="center"/>
    </xf>
    <xf numFmtId="0" fontId="0" fillId="0" borderId="0" xfId="0" applyAlignment="1">
      <alignment vertical="center" wrapText="1"/>
    </xf>
    <xf numFmtId="49" fontId="0" fillId="0" borderId="0" xfId="0" applyNumberFormat="1" applyAlignment="1">
      <alignment vertical="center" wrapText="1"/>
    </xf>
    <xf numFmtId="0" fontId="22" fillId="0" borderId="0" xfId="0" quotePrefix="1" applyFont="1" applyAlignment="1">
      <alignment vertical="center"/>
    </xf>
    <xf numFmtId="0" fontId="0" fillId="0" borderId="0" xfId="0" quotePrefix="1" applyAlignment="1">
      <alignment horizontal="left" vertical="center"/>
    </xf>
    <xf numFmtId="0" fontId="23"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23" fillId="0" borderId="0" xfId="0" applyFont="1" applyAlignment="1">
      <alignment horizontal="left" vertical="center"/>
    </xf>
    <xf numFmtId="0" fontId="27" fillId="0" borderId="0" xfId="0" applyFont="1" applyAlignment="1">
      <alignment horizontal="center" vertical="center" wrapText="1"/>
    </xf>
    <xf numFmtId="3" fontId="27" fillId="0" borderId="0" xfId="0" applyNumberFormat="1" applyFont="1" applyAlignment="1">
      <alignment horizontal="center" vertical="center" wrapText="1"/>
    </xf>
    <xf numFmtId="0" fontId="27" fillId="0" borderId="0" xfId="0" applyFont="1" applyAlignment="1">
      <alignment horizontal="center" vertical="center"/>
    </xf>
    <xf numFmtId="0" fontId="28" fillId="17" borderId="16" xfId="0" applyFont="1" applyFill="1" applyBorder="1" applyAlignment="1">
      <alignment vertical="center" wrapText="1"/>
    </xf>
    <xf numFmtId="0" fontId="0" fillId="16" borderId="16" xfId="0" applyFill="1" applyBorder="1" applyAlignment="1">
      <alignment vertical="center" wrapText="1"/>
    </xf>
    <xf numFmtId="0" fontId="0" fillId="0" borderId="16" xfId="0" applyBorder="1" applyAlignment="1">
      <alignment vertical="center" wrapText="1"/>
    </xf>
    <xf numFmtId="0" fontId="38" fillId="0" borderId="0" xfId="0" applyFont="1" applyAlignment="1">
      <alignment vertical="center" wrapText="1"/>
    </xf>
    <xf numFmtId="0" fontId="38" fillId="0" borderId="0" xfId="0" applyFont="1"/>
    <xf numFmtId="42" fontId="6" fillId="0" borderId="0" xfId="3" applyNumberFormat="1" applyFont="1" applyFill="1" applyBorder="1" applyAlignment="1" applyProtection="1">
      <alignment vertical="center"/>
    </xf>
    <xf numFmtId="42" fontId="8" fillId="0" borderId="0" xfId="3" applyNumberFormat="1" applyFont="1" applyFill="1" applyBorder="1" applyAlignment="1" applyProtection="1">
      <alignment vertical="center"/>
    </xf>
    <xf numFmtId="42" fontId="6" fillId="0" borderId="0" xfId="0" applyNumberFormat="1" applyFont="1" applyAlignment="1">
      <alignment vertical="center"/>
    </xf>
    <xf numFmtId="42" fontId="17" fillId="0" borderId="0" xfId="3" applyNumberFormat="1" applyFont="1" applyFill="1" applyBorder="1" applyAlignment="1" applyProtection="1">
      <alignment vertical="center"/>
    </xf>
    <xf numFmtId="6" fontId="7" fillId="0" borderId="0" xfId="3" applyNumberFormat="1" applyFont="1" applyFill="1" applyBorder="1" applyAlignment="1" applyProtection="1">
      <alignment vertical="center"/>
    </xf>
    <xf numFmtId="6" fontId="17" fillId="0" borderId="0" xfId="3" applyNumberFormat="1" applyFont="1" applyFill="1" applyBorder="1" applyAlignment="1" applyProtection="1">
      <alignment vertical="center"/>
    </xf>
    <xf numFmtId="9" fontId="8" fillId="0" borderId="0" xfId="4" applyFont="1" applyFill="1" applyBorder="1" applyAlignment="1" applyProtection="1">
      <alignment horizontal="right" vertical="center"/>
    </xf>
    <xf numFmtId="0" fontId="2" fillId="0" borderId="0" xfId="0" applyFont="1" applyAlignment="1">
      <alignment horizontal="left" vertical="top" wrapText="1"/>
    </xf>
    <xf numFmtId="0" fontId="3" fillId="3" borderId="0" xfId="0" applyFont="1" applyFill="1"/>
    <xf numFmtId="0" fontId="20" fillId="8" borderId="7" xfId="0" applyFont="1" applyFill="1" applyBorder="1" applyAlignment="1">
      <alignment vertical="center"/>
    </xf>
    <xf numFmtId="0" fontId="20" fillId="8" borderId="0" xfId="0" applyFont="1" applyFill="1" applyAlignment="1">
      <alignment horizontal="left" vertical="center" wrapText="1" indent="1"/>
    </xf>
    <xf numFmtId="0" fontId="20" fillId="8" borderId="0" xfId="0" applyFont="1" applyFill="1" applyAlignment="1">
      <alignment vertical="center"/>
    </xf>
    <xf numFmtId="0" fontId="20" fillId="3" borderId="0" xfId="0" applyFont="1" applyFill="1" applyAlignment="1">
      <alignment vertical="center"/>
    </xf>
    <xf numFmtId="0" fontId="30" fillId="3" borderId="0" xfId="0" applyFont="1" applyFill="1" applyAlignment="1">
      <alignment vertical="center" wrapText="1"/>
    </xf>
    <xf numFmtId="0" fontId="31" fillId="3" borderId="0" xfId="0" applyFont="1" applyFill="1"/>
    <xf numFmtId="0" fontId="3" fillId="14" borderId="33" xfId="0" applyFont="1" applyFill="1" applyBorder="1"/>
    <xf numFmtId="0" fontId="3" fillId="14" borderId="5" xfId="0" applyFont="1" applyFill="1" applyBorder="1" applyAlignment="1">
      <alignment horizontal="left" wrapText="1" indent="1"/>
    </xf>
    <xf numFmtId="0" fontId="3" fillId="14" borderId="5" xfId="0" applyFont="1" applyFill="1" applyBorder="1"/>
    <xf numFmtId="0" fontId="3" fillId="14" borderId="34" xfId="0" applyFont="1" applyFill="1" applyBorder="1"/>
    <xf numFmtId="0" fontId="3" fillId="14" borderId="25" xfId="0" applyFont="1" applyFill="1" applyBorder="1"/>
    <xf numFmtId="0" fontId="21" fillId="14" borderId="26" xfId="0" applyFont="1" applyFill="1" applyBorder="1" applyAlignment="1">
      <alignment vertical="center" shrinkToFit="1"/>
    </xf>
    <xf numFmtId="0" fontId="3" fillId="14" borderId="0" xfId="0" applyFont="1" applyFill="1" applyAlignment="1">
      <alignment horizontal="left" wrapText="1" indent="1"/>
    </xf>
    <xf numFmtId="0" fontId="3" fillId="14" borderId="0" xfId="0" applyFont="1" applyFill="1" applyAlignment="1">
      <alignment horizontal="left"/>
    </xf>
    <xf numFmtId="0" fontId="3" fillId="14" borderId="0" xfId="0" applyFont="1" applyFill="1" applyAlignment="1">
      <alignment horizontal="left" vertical="center" wrapText="1"/>
    </xf>
    <xf numFmtId="0" fontId="3" fillId="14" borderId="26" xfId="0" applyFont="1" applyFill="1" applyBorder="1"/>
    <xf numFmtId="0" fontId="21" fillId="14" borderId="26" xfId="0" applyFont="1" applyFill="1" applyBorder="1" applyAlignment="1">
      <alignment vertical="center"/>
    </xf>
    <xf numFmtId="0" fontId="21" fillId="14" borderId="0" xfId="0" applyFont="1" applyFill="1" applyAlignment="1">
      <alignment horizontal="left" vertical="center" wrapText="1" shrinkToFit="1"/>
    </xf>
    <xf numFmtId="0" fontId="21" fillId="15" borderId="9" xfId="0" applyFont="1" applyFill="1" applyBorder="1" applyAlignment="1">
      <alignment horizontal="left" vertical="center" indent="1" shrinkToFit="1"/>
    </xf>
    <xf numFmtId="0" fontId="20" fillId="14" borderId="0" xfId="0" applyFont="1" applyFill="1" applyAlignment="1">
      <alignment vertical="center"/>
    </xf>
    <xf numFmtId="0" fontId="21" fillId="14" borderId="0" xfId="0" applyFont="1" applyFill="1" applyAlignment="1">
      <alignment horizontal="left" vertical="center" wrapText="1"/>
    </xf>
    <xf numFmtId="0" fontId="20" fillId="14" borderId="0" xfId="0" applyFont="1" applyFill="1" applyAlignment="1">
      <alignment horizontal="left" vertical="center"/>
    </xf>
    <xf numFmtId="0" fontId="3" fillId="14" borderId="40" xfId="0" applyFont="1" applyFill="1" applyBorder="1"/>
    <xf numFmtId="0" fontId="3" fillId="14" borderId="1" xfId="0" applyFont="1" applyFill="1" applyBorder="1" applyAlignment="1">
      <alignment horizontal="left" wrapText="1" indent="1"/>
    </xf>
    <xf numFmtId="0" fontId="3" fillId="14" borderId="1" xfId="0" applyFont="1" applyFill="1" applyBorder="1"/>
    <xf numFmtId="0" fontId="3" fillId="14" borderId="41" xfId="0" applyFont="1" applyFill="1" applyBorder="1"/>
    <xf numFmtId="0" fontId="20" fillId="8" borderId="33" xfId="0" applyFont="1" applyFill="1" applyBorder="1" applyAlignment="1">
      <alignment vertical="center"/>
    </xf>
    <xf numFmtId="0" fontId="20" fillId="8" borderId="5" xfId="0" applyFont="1" applyFill="1" applyBorder="1" applyAlignment="1">
      <alignment horizontal="left" vertical="center" wrapText="1" indent="1"/>
    </xf>
    <xf numFmtId="0" fontId="20" fillId="8" borderId="5" xfId="0" applyFont="1" applyFill="1" applyBorder="1" applyAlignment="1">
      <alignment vertical="center"/>
    </xf>
    <xf numFmtId="0" fontId="20" fillId="8" borderId="34" xfId="0" applyFont="1" applyFill="1" applyBorder="1" applyAlignment="1">
      <alignment vertical="center"/>
    </xf>
    <xf numFmtId="0" fontId="3" fillId="14" borderId="0" xfId="0" applyFont="1" applyFill="1"/>
    <xf numFmtId="0" fontId="21" fillId="15" borderId="9" xfId="0" applyFont="1" applyFill="1" applyBorder="1" applyAlignment="1">
      <alignment horizontal="left" vertical="center" indent="1"/>
    </xf>
    <xf numFmtId="0" fontId="5" fillId="14" borderId="0" xfId="0" applyFont="1" applyFill="1" applyAlignment="1">
      <alignment horizontal="left" vertical="center" shrinkToFit="1"/>
    </xf>
    <xf numFmtId="0" fontId="3" fillId="14" borderId="22" xfId="0" applyFont="1" applyFill="1" applyBorder="1"/>
    <xf numFmtId="0" fontId="3" fillId="14" borderId="23" xfId="0" applyFont="1" applyFill="1" applyBorder="1" applyAlignment="1">
      <alignment horizontal="left" wrapText="1" indent="1"/>
    </xf>
    <xf numFmtId="0" fontId="3" fillId="14" borderId="23" xfId="0" applyFont="1" applyFill="1" applyBorder="1"/>
    <xf numFmtId="0" fontId="3" fillId="14" borderId="24" xfId="0" applyFont="1" applyFill="1" applyBorder="1"/>
    <xf numFmtId="14" fontId="3" fillId="3" borderId="0" xfId="0" applyNumberFormat="1" applyFont="1" applyFill="1"/>
    <xf numFmtId="0" fontId="20" fillId="6" borderId="0" xfId="0" applyFont="1" applyFill="1" applyAlignment="1">
      <alignment horizontal="left" vertical="center" indent="4"/>
    </xf>
    <xf numFmtId="0" fontId="20" fillId="6" borderId="0" xfId="0" applyFont="1" applyFill="1" applyAlignment="1">
      <alignment horizontal="left" vertical="center"/>
    </xf>
    <xf numFmtId="0" fontId="32" fillId="6" borderId="0" xfId="0" applyFont="1" applyFill="1" applyAlignment="1">
      <alignment horizontal="left" vertical="center"/>
    </xf>
    <xf numFmtId="0" fontId="20" fillId="6" borderId="8" xfId="0" applyFont="1" applyFill="1" applyBorder="1" applyAlignment="1">
      <alignment vertical="center"/>
    </xf>
    <xf numFmtId="0" fontId="19" fillId="6" borderId="0" xfId="0" applyFont="1" applyFill="1" applyAlignment="1">
      <alignment horizontal="left" vertical="center" wrapText="1" indent="1"/>
    </xf>
    <xf numFmtId="0" fontId="20" fillId="6" borderId="8" xfId="0" applyFont="1" applyFill="1" applyBorder="1" applyAlignment="1">
      <alignment horizontal="left" vertical="center"/>
    </xf>
    <xf numFmtId="0" fontId="21" fillId="6" borderId="1" xfId="0" applyFont="1" applyFill="1" applyBorder="1" applyAlignment="1">
      <alignment vertical="center"/>
    </xf>
    <xf numFmtId="0" fontId="20" fillId="6" borderId="1" xfId="0" applyFont="1" applyFill="1" applyBorder="1" applyAlignment="1">
      <alignment vertical="center" wrapText="1" shrinkToFit="1"/>
    </xf>
    <xf numFmtId="0" fontId="20" fillId="6" borderId="2" xfId="0" applyFont="1" applyFill="1" applyBorder="1" applyAlignment="1">
      <alignment vertical="center" wrapText="1" shrinkToFit="1"/>
    </xf>
    <xf numFmtId="0" fontId="21" fillId="6" borderId="23" xfId="0" applyFont="1" applyFill="1" applyBorder="1" applyAlignment="1">
      <alignment horizontal="left" vertical="center" wrapText="1"/>
    </xf>
    <xf numFmtId="0" fontId="21" fillId="15" borderId="30" xfId="0" applyFont="1" applyFill="1" applyBorder="1" applyAlignment="1">
      <alignment horizontal="left" vertical="center" indent="1"/>
    </xf>
    <xf numFmtId="0" fontId="21" fillId="15" borderId="32" xfId="0" applyFont="1" applyFill="1" applyBorder="1" applyAlignment="1">
      <alignment horizontal="left" vertical="center" indent="1"/>
    </xf>
    <xf numFmtId="0" fontId="21" fillId="14" borderId="0" xfId="0" applyFont="1" applyFill="1" applyAlignment="1">
      <alignment horizontal="left" vertical="center" indent="1"/>
    </xf>
    <xf numFmtId="0" fontId="29" fillId="14" borderId="0" xfId="0" applyFont="1" applyFill="1" applyAlignment="1">
      <alignment horizontal="left" vertical="center" wrapText="1" indent="1" shrinkToFit="1"/>
    </xf>
    <xf numFmtId="0" fontId="33" fillId="14" borderId="0" xfId="0" applyFont="1" applyFill="1" applyAlignment="1">
      <alignment horizontal="center" vertical="center"/>
    </xf>
    <xf numFmtId="0" fontId="20" fillId="14" borderId="0" xfId="0" applyFont="1" applyFill="1" applyAlignment="1">
      <alignment horizontal="left" vertical="center" indent="4"/>
    </xf>
    <xf numFmtId="0" fontId="33" fillId="14" borderId="0" xfId="0" applyFont="1" applyFill="1" applyAlignment="1">
      <alignment vertical="center"/>
    </xf>
    <xf numFmtId="1" fontId="20" fillId="14" borderId="0" xfId="0" applyNumberFormat="1" applyFont="1" applyFill="1" applyAlignment="1">
      <alignment vertical="center" wrapText="1" shrinkToFit="1"/>
    </xf>
    <xf numFmtId="0" fontId="20" fillId="15" borderId="21" xfId="0" applyFont="1" applyFill="1" applyBorder="1" applyAlignment="1">
      <alignment horizontal="center" vertical="center" shrinkToFit="1"/>
    </xf>
    <xf numFmtId="0" fontId="20" fillId="14" borderId="0" xfId="0" applyFont="1" applyFill="1" applyAlignment="1">
      <alignment vertical="center" wrapText="1" shrinkToFit="1"/>
    </xf>
    <xf numFmtId="0" fontId="20" fillId="15" borderId="21" xfId="0" applyFont="1" applyFill="1" applyBorder="1" applyAlignment="1">
      <alignment horizontal="center" vertical="center"/>
    </xf>
    <xf numFmtId="0" fontId="20" fillId="14" borderId="0" xfId="0" applyFont="1" applyFill="1" applyAlignment="1">
      <alignment horizontal="left" vertical="center" indent="4" shrinkToFit="1"/>
    </xf>
    <xf numFmtId="0" fontId="21" fillId="14" borderId="0" xfId="0" applyFont="1" applyFill="1" applyAlignment="1">
      <alignment vertical="center"/>
    </xf>
    <xf numFmtId="0" fontId="4" fillId="3" borderId="0" xfId="0" applyFont="1" applyFill="1" applyAlignment="1">
      <alignment horizontal="center" vertical="center" wrapText="1"/>
    </xf>
    <xf numFmtId="0" fontId="3" fillId="6" borderId="0" xfId="0" applyFont="1" applyFill="1" applyAlignment="1">
      <alignment horizontal="left" wrapText="1" indent="1"/>
    </xf>
    <xf numFmtId="0" fontId="5" fillId="6" borderId="0" xfId="0" applyFont="1" applyFill="1" applyAlignment="1">
      <alignment vertical="center" wrapText="1"/>
    </xf>
    <xf numFmtId="0" fontId="5" fillId="14" borderId="26" xfId="0" applyFont="1" applyFill="1" applyBorder="1" applyAlignment="1">
      <alignment vertical="center" wrapText="1"/>
    </xf>
    <xf numFmtId="0" fontId="5" fillId="3" borderId="0" xfId="0" applyFont="1" applyFill="1" applyAlignment="1">
      <alignment vertical="center" wrapText="1"/>
    </xf>
    <xf numFmtId="0" fontId="3" fillId="14" borderId="27" xfId="0" applyFont="1" applyFill="1" applyBorder="1"/>
    <xf numFmtId="0" fontId="3" fillId="14" borderId="28" xfId="0" applyFont="1" applyFill="1" applyBorder="1" applyAlignment="1">
      <alignment horizontal="left" wrapText="1" indent="1"/>
    </xf>
    <xf numFmtId="0" fontId="20" fillId="14" borderId="28" xfId="0" applyFont="1" applyFill="1" applyBorder="1" applyAlignment="1">
      <alignment vertical="center"/>
    </xf>
    <xf numFmtId="0" fontId="21" fillId="14" borderId="28" xfId="0" applyFont="1" applyFill="1" applyBorder="1" applyAlignment="1">
      <alignment horizontal="left" vertical="center" wrapText="1"/>
    </xf>
    <xf numFmtId="0" fontId="3" fillId="14" borderId="29" xfId="0" applyFont="1" applyFill="1" applyBorder="1"/>
    <xf numFmtId="0" fontId="3" fillId="3" borderId="0" xfId="0" applyFont="1" applyFill="1" applyAlignment="1">
      <alignment horizontal="left" wrapText="1" indent="1"/>
    </xf>
    <xf numFmtId="0" fontId="29" fillId="6" borderId="12" xfId="0" applyFont="1" applyFill="1" applyBorder="1" applyAlignment="1" applyProtection="1">
      <alignment horizontal="left" vertical="center" wrapText="1" indent="1" shrinkToFit="1"/>
      <protection locked="0"/>
    </xf>
    <xf numFmtId="0" fontId="20" fillId="6" borderId="12" xfId="0" applyFont="1" applyFill="1" applyBorder="1" applyAlignment="1" applyProtection="1">
      <alignment horizontal="left" vertical="center" wrapText="1" indent="1" shrinkToFit="1"/>
      <protection locked="0"/>
    </xf>
    <xf numFmtId="14" fontId="20" fillId="6" borderId="9" xfId="0" applyNumberFormat="1" applyFont="1" applyFill="1" applyBorder="1" applyAlignment="1" applyProtection="1">
      <alignment horizontal="center" vertical="center" wrapText="1" shrinkToFit="1"/>
      <protection locked="0"/>
    </xf>
    <xf numFmtId="3" fontId="20" fillId="6" borderId="21" xfId="0" applyNumberFormat="1" applyFont="1" applyFill="1" applyBorder="1" applyAlignment="1" applyProtection="1">
      <alignment horizontal="center" vertical="center"/>
      <protection locked="0"/>
    </xf>
    <xf numFmtId="0" fontId="20" fillId="6" borderId="21" xfId="0" applyFont="1" applyFill="1" applyBorder="1" applyAlignment="1" applyProtection="1">
      <alignment horizontal="center" vertical="center"/>
      <protection locked="0"/>
    </xf>
    <xf numFmtId="0" fontId="29" fillId="6" borderId="21" xfId="0" applyFont="1" applyFill="1" applyBorder="1" applyAlignment="1" applyProtection="1">
      <alignment horizontal="left" vertical="center" indent="2"/>
      <protection locked="0"/>
    </xf>
    <xf numFmtId="0" fontId="32" fillId="6" borderId="7" xfId="0" applyFont="1" applyFill="1" applyBorder="1" applyAlignment="1" applyProtection="1">
      <alignment horizontal="left" vertical="center" wrapText="1" indent="1"/>
      <protection locked="0" hidden="1"/>
    </xf>
    <xf numFmtId="0" fontId="32" fillId="6" borderId="25" xfId="0" applyFont="1" applyFill="1" applyBorder="1" applyAlignment="1" applyProtection="1">
      <alignment horizontal="left" vertical="center" wrapText="1" indent="1"/>
      <protection locked="0" hidden="1"/>
    </xf>
    <xf numFmtId="0" fontId="35" fillId="14" borderId="0" xfId="0" applyFont="1" applyFill="1" applyAlignment="1" applyProtection="1">
      <alignment horizontal="left" vertical="center" wrapText="1" indent="1"/>
      <protection locked="0" hidden="1"/>
    </xf>
    <xf numFmtId="0" fontId="20" fillId="14" borderId="0" xfId="0" applyFont="1" applyFill="1" applyAlignment="1" applyProtection="1">
      <alignment vertical="center" wrapText="1" shrinkToFit="1"/>
      <protection locked="0" hidden="1"/>
    </xf>
    <xf numFmtId="0" fontId="42" fillId="14" borderId="25" xfId="0" applyFont="1" applyFill="1" applyBorder="1" applyProtection="1">
      <protection locked="0" hidden="1"/>
    </xf>
    <xf numFmtId="0" fontId="27" fillId="14" borderId="23" xfId="0" applyFont="1" applyFill="1" applyBorder="1" applyAlignment="1">
      <alignment horizontal="left" vertical="center"/>
    </xf>
    <xf numFmtId="0" fontId="48" fillId="14" borderId="25" xfId="0" applyFont="1" applyFill="1" applyBorder="1" applyAlignment="1" applyProtection="1">
      <alignment horizontal="center" vertical="center" wrapText="1"/>
      <protection locked="0" hidden="1"/>
    </xf>
    <xf numFmtId="0" fontId="49" fillId="14" borderId="26" xfId="0" applyFont="1" applyFill="1" applyBorder="1" applyAlignment="1">
      <alignment vertical="center"/>
    </xf>
    <xf numFmtId="166" fontId="50" fillId="6" borderId="9" xfId="0" applyNumberFormat="1" applyFont="1" applyFill="1" applyBorder="1" applyAlignment="1">
      <alignment horizontal="center" vertical="center" wrapText="1" shrinkToFit="1"/>
    </xf>
    <xf numFmtId="0" fontId="53" fillId="14" borderId="25" xfId="0" applyFont="1" applyFill="1" applyBorder="1"/>
    <xf numFmtId="3" fontId="0" fillId="0" borderId="0" xfId="0" applyNumberFormat="1" applyAlignment="1">
      <alignment horizontal="center" vertical="center" wrapText="1"/>
    </xf>
    <xf numFmtId="0" fontId="38" fillId="0" borderId="0" xfId="0" applyFont="1" applyAlignment="1">
      <alignment vertical="center"/>
    </xf>
    <xf numFmtId="0" fontId="3" fillId="14" borderId="26" xfId="0" applyFont="1" applyFill="1" applyBorder="1" applyAlignment="1">
      <alignment horizontal="center" vertical="center"/>
    </xf>
    <xf numFmtId="0" fontId="3" fillId="3" borderId="0" xfId="0" applyFont="1" applyFill="1" applyAlignment="1">
      <alignment horizontal="center" vertical="center"/>
    </xf>
    <xf numFmtId="3" fontId="0" fillId="0" borderId="0" xfId="0" applyNumberFormat="1" applyAlignment="1">
      <alignment horizontal="center" vertical="center"/>
    </xf>
    <xf numFmtId="0" fontId="21" fillId="15" borderId="27" xfId="0" applyFont="1" applyFill="1" applyBorder="1" applyAlignment="1">
      <alignment horizontal="left" vertical="center" indent="1"/>
    </xf>
    <xf numFmtId="0" fontId="21" fillId="15" borderId="29" xfId="0" applyFont="1" applyFill="1" applyBorder="1" applyAlignment="1">
      <alignment horizontal="left" vertical="center" indent="1"/>
    </xf>
    <xf numFmtId="0" fontId="21" fillId="6" borderId="46" xfId="0" applyFont="1" applyFill="1" applyBorder="1" applyAlignment="1">
      <alignment horizontal="left" vertical="center" wrapText="1"/>
    </xf>
    <xf numFmtId="0" fontId="6" fillId="6" borderId="0" xfId="0" applyFont="1" applyFill="1" applyAlignment="1">
      <alignment horizontal="left" vertical="center" indent="4"/>
    </xf>
    <xf numFmtId="0" fontId="3" fillId="6" borderId="0" xfId="0" applyFont="1" applyFill="1"/>
    <xf numFmtId="0" fontId="6" fillId="6" borderId="8" xfId="0" applyFont="1" applyFill="1" applyBorder="1" applyAlignment="1">
      <alignment horizontal="left" vertical="center" indent="4"/>
    </xf>
    <xf numFmtId="0" fontId="41" fillId="6" borderId="0" xfId="0" applyFont="1" applyFill="1" applyAlignment="1" applyProtection="1">
      <alignment horizontal="left" vertical="center" indent="4"/>
      <protection locked="0" hidden="1"/>
    </xf>
    <xf numFmtId="0" fontId="34" fillId="6" borderId="0" xfId="0" applyFont="1" applyFill="1" applyAlignment="1">
      <alignment horizontal="left" vertical="center" indent="4"/>
    </xf>
    <xf numFmtId="0" fontId="39" fillId="6" borderId="45" xfId="0" applyFont="1" applyFill="1" applyBorder="1" applyAlignment="1" applyProtection="1">
      <alignment horizontal="left" wrapText="1" indent="1"/>
      <protection locked="0" hidden="1"/>
    </xf>
    <xf numFmtId="0" fontId="39" fillId="6" borderId="23" xfId="0" applyFont="1" applyFill="1" applyBorder="1" applyAlignment="1" applyProtection="1">
      <alignment vertical="center"/>
      <protection locked="0" hidden="1"/>
    </xf>
    <xf numFmtId="0" fontId="19" fillId="6" borderId="0" xfId="0" applyFont="1" applyFill="1" applyProtection="1">
      <protection locked="0" hidden="1"/>
    </xf>
    <xf numFmtId="0" fontId="39" fillId="6" borderId="3" xfId="0" applyFont="1" applyFill="1" applyBorder="1" applyAlignment="1" applyProtection="1">
      <alignment horizontal="left" wrapText="1" indent="1"/>
      <protection locked="0" hidden="1"/>
    </xf>
    <xf numFmtId="0" fontId="40" fillId="6" borderId="1" xfId="0" applyFont="1" applyFill="1" applyBorder="1" applyAlignment="1" applyProtection="1">
      <alignment vertical="center"/>
      <protection locked="0" hidden="1"/>
    </xf>
    <xf numFmtId="0" fontId="3" fillId="14" borderId="26" xfId="0" applyFont="1" applyFill="1" applyBorder="1" applyProtection="1">
      <protection locked="0" hidden="1"/>
    </xf>
    <xf numFmtId="0" fontId="35" fillId="14" borderId="26" xfId="0" applyFont="1" applyFill="1" applyBorder="1" applyProtection="1">
      <protection locked="0" hidden="1"/>
    </xf>
    <xf numFmtId="0" fontId="39" fillId="6" borderId="22" xfId="0" applyFont="1" applyFill="1" applyBorder="1" applyAlignment="1" applyProtection="1">
      <alignment horizontal="left" wrapText="1" indent="1"/>
      <protection hidden="1"/>
    </xf>
    <xf numFmtId="0" fontId="39" fillId="6" borderId="27" xfId="0" applyFont="1" applyFill="1" applyBorder="1" applyAlignment="1" applyProtection="1">
      <alignment horizontal="left" wrapText="1" indent="1"/>
      <protection hidden="1"/>
    </xf>
    <xf numFmtId="0" fontId="39" fillId="6" borderId="23" xfId="0" applyFont="1" applyFill="1" applyBorder="1" applyAlignment="1">
      <alignment vertical="center"/>
    </xf>
    <xf numFmtId="0" fontId="21" fillId="6" borderId="24" xfId="0" applyFont="1" applyFill="1" applyBorder="1" applyAlignment="1">
      <alignment horizontal="left" vertical="center" wrapText="1"/>
    </xf>
    <xf numFmtId="0" fontId="55" fillId="6" borderId="0" xfId="0" applyFont="1" applyFill="1" applyAlignment="1">
      <alignment horizontal="left" vertical="center" indent="4"/>
    </xf>
    <xf numFmtId="0" fontId="34" fillId="6" borderId="26" xfId="0" applyFont="1" applyFill="1" applyBorder="1" applyAlignment="1">
      <alignment horizontal="left" vertical="center" indent="4"/>
    </xf>
    <xf numFmtId="0" fontId="35" fillId="14" borderId="26" xfId="0" applyFont="1" applyFill="1" applyBorder="1"/>
    <xf numFmtId="0" fontId="40" fillId="6" borderId="28" xfId="0" applyFont="1" applyFill="1" applyBorder="1" applyAlignment="1">
      <alignment vertical="center"/>
    </xf>
    <xf numFmtId="0" fontId="21" fillId="6" borderId="28" xfId="0" applyFont="1" applyFill="1" applyBorder="1" applyAlignment="1">
      <alignment vertical="center"/>
    </xf>
    <xf numFmtId="0" fontId="20" fillId="6" borderId="28" xfId="0" applyFont="1" applyFill="1" applyBorder="1" applyAlignment="1">
      <alignment vertical="center" wrapText="1" shrinkToFit="1"/>
    </xf>
    <xf numFmtId="0" fontId="20" fillId="6" borderId="29" xfId="0" applyFont="1" applyFill="1" applyBorder="1" applyAlignment="1">
      <alignment vertical="center" wrapText="1" shrinkToFit="1"/>
    </xf>
    <xf numFmtId="0" fontId="3" fillId="6" borderId="3" xfId="0" applyFont="1" applyFill="1" applyBorder="1" applyAlignment="1">
      <alignment horizontal="left" wrapText="1" indent="1"/>
    </xf>
    <xf numFmtId="0" fontId="20" fillId="6" borderId="1" xfId="0" applyFont="1" applyFill="1" applyBorder="1" applyAlignment="1">
      <alignment vertical="center"/>
    </xf>
    <xf numFmtId="0" fontId="21" fillId="6" borderId="1" xfId="0" applyFont="1" applyFill="1" applyBorder="1" applyAlignment="1">
      <alignment horizontal="left" vertical="center" wrapText="1"/>
    </xf>
    <xf numFmtId="0" fontId="21" fillId="6" borderId="2" xfId="0" applyFont="1" applyFill="1" applyBorder="1" applyAlignment="1">
      <alignment horizontal="left" vertical="center" wrapText="1"/>
    </xf>
    <xf numFmtId="0" fontId="20" fillId="6" borderId="0" xfId="0" applyFont="1" applyFill="1" applyAlignment="1">
      <alignment vertical="center"/>
    </xf>
    <xf numFmtId="0" fontId="21" fillId="6" borderId="0" xfId="0" applyFont="1" applyFill="1" applyAlignment="1">
      <alignment horizontal="left" vertical="center" wrapText="1"/>
    </xf>
    <xf numFmtId="0" fontId="29" fillId="6" borderId="9" xfId="0" applyFont="1" applyFill="1" applyBorder="1" applyAlignment="1" applyProtection="1">
      <alignment horizontal="left" vertical="center" wrapText="1" indent="1" shrinkToFit="1"/>
      <protection locked="0"/>
    </xf>
    <xf numFmtId="0" fontId="39" fillId="6" borderId="4" xfId="0" applyFont="1" applyFill="1" applyBorder="1" applyAlignment="1" applyProtection="1">
      <alignment horizontal="left" wrapText="1" indent="1"/>
      <protection hidden="1"/>
    </xf>
    <xf numFmtId="0" fontId="39" fillId="6" borderId="5" xfId="0" applyFont="1" applyFill="1" applyBorder="1" applyAlignment="1">
      <alignment vertical="center"/>
    </xf>
    <xf numFmtId="0" fontId="21" fillId="6" borderId="5"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3" fillId="6" borderId="7" xfId="0" applyFont="1" applyFill="1" applyBorder="1" applyAlignment="1">
      <alignment horizontal="left" wrapText="1" indent="1"/>
    </xf>
    <xf numFmtId="0" fontId="21" fillId="6" borderId="8" xfId="0" applyFont="1" applyFill="1" applyBorder="1" applyAlignment="1">
      <alignment horizontal="left" vertical="center" wrapText="1"/>
    </xf>
    <xf numFmtId="0" fontId="56" fillId="3" borderId="0" xfId="0" applyFont="1" applyFill="1"/>
    <xf numFmtId="0" fontId="3" fillId="14" borderId="25" xfId="0" applyFont="1" applyFill="1" applyBorder="1" applyAlignment="1">
      <alignment wrapText="1"/>
    </xf>
    <xf numFmtId="0" fontId="3" fillId="14" borderId="26" xfId="0" applyFont="1" applyFill="1" applyBorder="1" applyAlignment="1">
      <alignment wrapText="1"/>
    </xf>
    <xf numFmtId="0" fontId="3" fillId="3" borderId="0" xfId="0" applyFont="1" applyFill="1" applyAlignment="1">
      <alignment wrapText="1"/>
    </xf>
    <xf numFmtId="0" fontId="1" fillId="2" borderId="12" xfId="1" applyFill="1" applyBorder="1" applyAlignment="1" applyProtection="1">
      <alignment horizontal="center" vertical="center" wrapText="1" shrinkToFit="1"/>
      <protection locked="0"/>
    </xf>
    <xf numFmtId="0" fontId="47" fillId="18" borderId="20" xfId="0" applyFont="1" applyFill="1" applyBorder="1" applyAlignment="1">
      <alignment horizontal="center" vertical="center" wrapText="1"/>
    </xf>
    <xf numFmtId="0" fontId="47" fillId="18" borderId="20" xfId="0" applyFont="1" applyFill="1" applyBorder="1" applyAlignment="1">
      <alignment horizontal="center" vertical="center"/>
    </xf>
    <xf numFmtId="0" fontId="0" fillId="6" borderId="10" xfId="0" applyFill="1" applyBorder="1" applyAlignment="1" applyProtection="1">
      <alignment horizontal="left" vertical="top" wrapText="1" indent="1"/>
      <protection locked="0"/>
    </xf>
    <xf numFmtId="0" fontId="0" fillId="6" borderId="11" xfId="0" applyFill="1" applyBorder="1" applyAlignment="1" applyProtection="1">
      <alignment horizontal="left" vertical="top" wrapText="1" indent="1"/>
      <protection locked="0"/>
    </xf>
    <xf numFmtId="0" fontId="0" fillId="6" borderId="12" xfId="0" applyFill="1" applyBorder="1" applyAlignment="1" applyProtection="1">
      <alignment horizontal="left" vertical="top" wrapText="1" indent="1"/>
      <protection locked="0"/>
    </xf>
    <xf numFmtId="0" fontId="33" fillId="6" borderId="4" xfId="0" applyFont="1" applyFill="1" applyBorder="1" applyAlignment="1">
      <alignment horizontal="center" vertical="center"/>
    </xf>
    <xf numFmtId="0" fontId="33" fillId="6" borderId="5" xfId="0" applyFont="1" applyFill="1" applyBorder="1" applyAlignment="1">
      <alignment horizontal="center" vertical="center"/>
    </xf>
    <xf numFmtId="0" fontId="33" fillId="6" borderId="6" xfId="0" applyFont="1" applyFill="1" applyBorder="1" applyAlignment="1">
      <alignment horizontal="center" vertical="center"/>
    </xf>
    <xf numFmtId="0" fontId="43" fillId="5" borderId="17" xfId="0" applyFont="1" applyFill="1" applyBorder="1" applyAlignment="1">
      <alignment horizontal="center" vertical="center" wrapText="1" shrinkToFit="1"/>
    </xf>
    <xf numFmtId="0" fontId="43" fillId="5" borderId="18" xfId="0" applyFont="1" applyFill="1" applyBorder="1" applyAlignment="1">
      <alignment horizontal="center" vertical="center" wrapText="1" shrinkToFit="1"/>
    </xf>
    <xf numFmtId="0" fontId="43" fillId="5" borderId="19" xfId="0" applyFont="1" applyFill="1" applyBorder="1" applyAlignment="1">
      <alignment horizontal="center" vertical="center" wrapText="1" shrinkToFit="1"/>
    </xf>
    <xf numFmtId="0" fontId="20" fillId="6" borderId="11" xfId="0" applyFont="1" applyFill="1" applyBorder="1" applyAlignment="1" applyProtection="1">
      <alignment horizontal="left" vertical="center" wrapText="1" indent="2" shrinkToFit="1"/>
      <protection locked="0"/>
    </xf>
    <xf numFmtId="0" fontId="20" fillId="6" borderId="12" xfId="0" applyFont="1" applyFill="1" applyBorder="1" applyAlignment="1" applyProtection="1">
      <alignment horizontal="left" vertical="center" wrapText="1" indent="2" shrinkToFit="1"/>
      <protection locked="0"/>
    </xf>
    <xf numFmtId="0" fontId="21" fillId="15" borderId="10" xfId="0" applyFont="1" applyFill="1" applyBorder="1" applyAlignment="1">
      <alignment horizontal="center" vertical="center" wrapText="1" shrinkToFit="1"/>
    </xf>
    <xf numFmtId="0" fontId="21" fillId="15" borderId="11" xfId="0" applyFont="1" applyFill="1" applyBorder="1" applyAlignment="1">
      <alignment horizontal="center" vertical="center" wrapText="1" shrinkToFit="1"/>
    </xf>
    <xf numFmtId="0" fontId="21" fillId="15" borderId="12" xfId="0" applyFont="1" applyFill="1" applyBorder="1" applyAlignment="1">
      <alignment horizontal="center" vertical="center" wrapText="1" shrinkToFit="1"/>
    </xf>
    <xf numFmtId="0" fontId="30" fillId="4" borderId="42" xfId="0" applyFont="1" applyFill="1" applyBorder="1" applyAlignment="1">
      <alignment horizontal="center" vertical="center"/>
    </xf>
    <xf numFmtId="0" fontId="30" fillId="4" borderId="43" xfId="0" applyFont="1" applyFill="1" applyBorder="1" applyAlignment="1">
      <alignment horizontal="center" vertical="center"/>
    </xf>
    <xf numFmtId="0" fontId="30" fillId="4" borderId="44" xfId="0" applyFont="1" applyFill="1" applyBorder="1" applyAlignment="1">
      <alignment horizontal="center" vertical="center"/>
    </xf>
    <xf numFmtId="0" fontId="29" fillId="6" borderId="11" xfId="0" applyFont="1" applyFill="1" applyBorder="1" applyAlignment="1" applyProtection="1">
      <alignment horizontal="left" vertical="center" wrapText="1" indent="1" shrinkToFit="1"/>
      <protection locked="0"/>
    </xf>
    <xf numFmtId="0" fontId="29" fillId="6" borderId="12" xfId="0" applyFont="1" applyFill="1" applyBorder="1" applyAlignment="1" applyProtection="1">
      <alignment horizontal="left" vertical="center" wrapText="1" indent="1" shrinkToFit="1"/>
      <protection locked="0"/>
    </xf>
    <xf numFmtId="0" fontId="21" fillId="15" borderId="10" xfId="0" applyFont="1" applyFill="1" applyBorder="1" applyAlignment="1">
      <alignment horizontal="left" vertical="center" indent="1"/>
    </xf>
    <xf numFmtId="0" fontId="21" fillId="15" borderId="12" xfId="0" applyFont="1" applyFill="1" applyBorder="1" applyAlignment="1">
      <alignment horizontal="left" vertical="center" indent="1"/>
    </xf>
    <xf numFmtId="0" fontId="45" fillId="7" borderId="20" xfId="0" applyFont="1" applyFill="1" applyBorder="1" applyAlignment="1">
      <alignment horizontal="center" vertical="center" wrapText="1"/>
    </xf>
    <xf numFmtId="0" fontId="46" fillId="7" borderId="20" xfId="0" applyFont="1" applyFill="1" applyBorder="1" applyAlignment="1">
      <alignment horizontal="center" vertical="center" wrapText="1"/>
    </xf>
    <xf numFmtId="0" fontId="46" fillId="7" borderId="20" xfId="0" applyFont="1" applyFill="1" applyBorder="1" applyAlignment="1">
      <alignment horizontal="center" vertical="center"/>
    </xf>
    <xf numFmtId="0" fontId="30" fillId="4" borderId="37" xfId="0" applyFont="1" applyFill="1" applyBorder="1" applyAlignment="1">
      <alignment horizontal="center" vertical="center"/>
    </xf>
    <xf numFmtId="0" fontId="30" fillId="4" borderId="38" xfId="0" applyFont="1" applyFill="1" applyBorder="1" applyAlignment="1">
      <alignment horizontal="center" vertical="center"/>
    </xf>
    <xf numFmtId="0" fontId="30" fillId="4" borderId="39" xfId="0" applyFont="1" applyFill="1" applyBorder="1" applyAlignment="1">
      <alignment horizontal="center" vertical="center"/>
    </xf>
    <xf numFmtId="0" fontId="30" fillId="4" borderId="35"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36" xfId="0" applyFont="1" applyFill="1" applyBorder="1" applyAlignment="1">
      <alignment horizontal="center" vertical="center"/>
    </xf>
    <xf numFmtId="0" fontId="21" fillId="15" borderId="10" xfId="0" applyFont="1" applyFill="1" applyBorder="1" applyAlignment="1">
      <alignment horizontal="left" vertical="center" indent="1" shrinkToFit="1"/>
    </xf>
    <xf numFmtId="0" fontId="21" fillId="15" borderId="12" xfId="0" applyFont="1" applyFill="1" applyBorder="1" applyAlignment="1">
      <alignment horizontal="left" vertical="center" indent="1" shrinkToFit="1"/>
    </xf>
    <xf numFmtId="0" fontId="21" fillId="15" borderId="4" xfId="0" applyFont="1" applyFill="1" applyBorder="1" applyAlignment="1">
      <alignment horizontal="center" vertical="center" shrinkToFit="1"/>
    </xf>
    <xf numFmtId="0" fontId="21" fillId="15" borderId="5" xfId="0" applyFont="1" applyFill="1" applyBorder="1" applyAlignment="1">
      <alignment horizontal="center" vertical="center" shrinkToFit="1"/>
    </xf>
    <xf numFmtId="0" fontId="21" fillId="15" borderId="6" xfId="0" applyFont="1" applyFill="1" applyBorder="1" applyAlignment="1">
      <alignment horizontal="center" vertical="center" shrinkToFit="1"/>
    </xf>
    <xf numFmtId="1" fontId="3" fillId="6" borderId="3" xfId="0" applyNumberFormat="1" applyFont="1" applyFill="1" applyBorder="1" applyAlignment="1">
      <alignment horizontal="center"/>
    </xf>
    <xf numFmtId="0" fontId="3" fillId="6" borderId="1" xfId="0" applyFont="1" applyFill="1" applyBorder="1" applyAlignment="1">
      <alignment horizontal="center"/>
    </xf>
    <xf numFmtId="0" fontId="21" fillId="15" borderId="11" xfId="0" applyFont="1" applyFill="1" applyBorder="1" applyAlignment="1">
      <alignment horizontal="left" vertical="center" indent="1"/>
    </xf>
    <xf numFmtId="0" fontId="21" fillId="15" borderId="10" xfId="0" applyFont="1" applyFill="1" applyBorder="1" applyAlignment="1">
      <alignment horizontal="right" vertical="center" wrapText="1" indent="2" shrinkToFit="1"/>
    </xf>
    <xf numFmtId="0" fontId="21" fillId="15" borderId="11" xfId="0" applyFont="1" applyFill="1" applyBorder="1" applyAlignment="1">
      <alignment horizontal="right" vertical="center" wrapText="1" indent="2" shrinkToFit="1"/>
    </xf>
    <xf numFmtId="0" fontId="21" fillId="15" borderId="12" xfId="0" applyFont="1" applyFill="1" applyBorder="1" applyAlignment="1">
      <alignment horizontal="right" vertical="center" wrapText="1" indent="2" shrinkToFit="1"/>
    </xf>
    <xf numFmtId="0" fontId="1" fillId="2" borderId="10" xfId="1" applyFill="1" applyBorder="1" applyAlignment="1" applyProtection="1">
      <alignment horizontal="center" vertical="center" wrapText="1" shrinkToFit="1"/>
      <protection locked="0"/>
    </xf>
    <xf numFmtId="0" fontId="1" fillId="2" borderId="11" xfId="1" applyFill="1" applyBorder="1" applyAlignment="1" applyProtection="1">
      <alignment horizontal="center" vertical="center" wrapText="1" shrinkToFit="1"/>
      <protection locked="0"/>
    </xf>
    <xf numFmtId="0" fontId="1" fillId="2" borderId="12" xfId="1" applyFill="1" applyBorder="1" applyAlignment="1" applyProtection="1">
      <alignment horizontal="center" vertical="center" wrapText="1" shrinkToFit="1"/>
      <protection locked="0"/>
    </xf>
    <xf numFmtId="0" fontId="54" fillId="2" borderId="10" xfId="0" applyFont="1" applyFill="1" applyBorder="1" applyAlignment="1">
      <alignment horizontal="center" vertical="center" wrapText="1" shrinkToFit="1"/>
    </xf>
    <xf numFmtId="0" fontId="54" fillId="2" borderId="11" xfId="0" applyFont="1" applyFill="1" applyBorder="1" applyAlignment="1">
      <alignment horizontal="center" vertical="center" wrapText="1" shrinkToFit="1"/>
    </xf>
    <xf numFmtId="0" fontId="21" fillId="15" borderId="30" xfId="0" applyFont="1" applyFill="1" applyBorder="1" applyAlignment="1">
      <alignment horizontal="center" vertical="center"/>
    </xf>
    <xf numFmtId="0" fontId="21" fillId="15" borderId="31" xfId="0" applyFont="1" applyFill="1" applyBorder="1" applyAlignment="1">
      <alignment horizontal="center" vertical="center"/>
    </xf>
    <xf numFmtId="0" fontId="21" fillId="15" borderId="32" xfId="0" applyFont="1" applyFill="1" applyBorder="1" applyAlignment="1">
      <alignment horizontal="center" vertical="center"/>
    </xf>
    <xf numFmtId="0" fontId="33" fillId="14" borderId="0" xfId="0" applyFont="1" applyFill="1" applyAlignment="1">
      <alignment horizontal="center" vertical="center"/>
    </xf>
    <xf numFmtId="0" fontId="20" fillId="6" borderId="30" xfId="0" applyFont="1" applyFill="1" applyBorder="1" applyAlignment="1" applyProtection="1">
      <alignment horizontal="center" vertical="center" wrapText="1" shrinkToFit="1"/>
      <protection locked="0"/>
    </xf>
    <xf numFmtId="0" fontId="20" fillId="6" borderId="31" xfId="0" applyFont="1" applyFill="1" applyBorder="1" applyAlignment="1" applyProtection="1">
      <alignment horizontal="center" vertical="center" wrapText="1" shrinkToFit="1"/>
      <protection locked="0"/>
    </xf>
    <xf numFmtId="0" fontId="20" fillId="6" borderId="32" xfId="0" applyFont="1" applyFill="1" applyBorder="1" applyAlignment="1" applyProtection="1">
      <alignment horizontal="center" vertical="center" wrapText="1" shrinkToFit="1"/>
      <protection locked="0"/>
    </xf>
    <xf numFmtId="0" fontId="21" fillId="14" borderId="0" xfId="0" applyFont="1" applyFill="1" applyAlignment="1">
      <alignment horizontal="left" vertical="center" indent="1"/>
    </xf>
    <xf numFmtId="0" fontId="54" fillId="14" borderId="0" xfId="0" applyFont="1" applyFill="1" applyAlignment="1">
      <alignment horizontal="center" vertical="center"/>
    </xf>
    <xf numFmtId="1" fontId="3" fillId="14" borderId="0" xfId="0" applyNumberFormat="1" applyFont="1" applyFill="1" applyAlignment="1">
      <alignment horizontal="center"/>
    </xf>
    <xf numFmtId="0" fontId="3" fillId="14" borderId="0" xfId="0" applyFont="1" applyFill="1" applyAlignment="1">
      <alignment horizontal="center"/>
    </xf>
    <xf numFmtId="0" fontId="29" fillId="6" borderId="30" xfId="0" applyFont="1" applyFill="1" applyBorder="1" applyAlignment="1" applyProtection="1">
      <alignment horizontal="left" vertical="center" wrapText="1"/>
      <protection locked="0"/>
    </xf>
    <xf numFmtId="0" fontId="29" fillId="6" borderId="32" xfId="0" applyFont="1" applyFill="1" applyBorder="1" applyAlignment="1" applyProtection="1">
      <alignment horizontal="left" vertical="center" wrapText="1"/>
      <protection locked="0"/>
    </xf>
    <xf numFmtId="0" fontId="1" fillId="6" borderId="0" xfId="1" applyFill="1" applyBorder="1" applyAlignment="1" applyProtection="1">
      <alignment horizontal="left" vertical="center"/>
      <protection locked="0"/>
    </xf>
    <xf numFmtId="0" fontId="29" fillId="6" borderId="30" xfId="0" applyFont="1" applyFill="1" applyBorder="1" applyAlignment="1" applyProtection="1">
      <alignment horizontal="left" vertical="center" wrapText="1" shrinkToFit="1"/>
      <protection locked="0"/>
    </xf>
    <xf numFmtId="0" fontId="29" fillId="6" borderId="31" xfId="0" applyFont="1" applyFill="1" applyBorder="1" applyAlignment="1" applyProtection="1">
      <alignment horizontal="left" vertical="center" wrapText="1" shrinkToFit="1"/>
      <protection locked="0"/>
    </xf>
    <xf numFmtId="0" fontId="29" fillId="6" borderId="32" xfId="0" applyFont="1" applyFill="1" applyBorder="1" applyAlignment="1" applyProtection="1">
      <alignment horizontal="left" vertical="center" wrapText="1" shrinkToFit="1"/>
      <protection locked="0"/>
    </xf>
    <xf numFmtId="1" fontId="3" fillId="15" borderId="10" xfId="0" applyNumberFormat="1" applyFont="1" applyFill="1" applyBorder="1" applyAlignment="1">
      <alignment horizontal="center" vertical="center" wrapText="1"/>
    </xf>
    <xf numFmtId="1" fontId="3" fillId="15" borderId="11" xfId="0" applyNumberFormat="1" applyFont="1" applyFill="1" applyBorder="1" applyAlignment="1">
      <alignment horizontal="center" vertical="center" wrapText="1"/>
    </xf>
    <xf numFmtId="1" fontId="3" fillId="15" borderId="12" xfId="0" applyNumberFormat="1" applyFont="1" applyFill="1" applyBorder="1" applyAlignment="1">
      <alignment horizontal="center" vertical="center" wrapText="1"/>
    </xf>
    <xf numFmtId="0" fontId="57" fillId="6" borderId="7" xfId="0" applyFont="1" applyFill="1" applyBorder="1" applyAlignment="1">
      <alignment horizontal="center" vertical="center" wrapText="1"/>
    </xf>
    <xf numFmtId="0" fontId="57" fillId="6" borderId="0" xfId="0" applyFont="1" applyFill="1" applyAlignment="1">
      <alignment horizontal="center" vertical="center" wrapText="1"/>
    </xf>
    <xf numFmtId="0" fontId="57" fillId="6" borderId="8" xfId="0" applyFont="1" applyFill="1" applyBorder="1" applyAlignment="1">
      <alignment horizontal="center" vertical="center" wrapText="1"/>
    </xf>
    <xf numFmtId="0" fontId="20" fillId="15" borderId="10" xfId="0" applyFont="1" applyFill="1" applyBorder="1" applyAlignment="1">
      <alignment horizontal="center" vertical="center" wrapText="1"/>
    </xf>
    <xf numFmtId="0" fontId="20" fillId="15" borderId="11" xfId="0" applyFont="1" applyFill="1" applyBorder="1" applyAlignment="1">
      <alignment horizontal="center" vertical="center" wrapText="1"/>
    </xf>
    <xf numFmtId="0" fontId="20" fillId="15" borderId="12" xfId="0" applyFont="1" applyFill="1" applyBorder="1" applyAlignment="1">
      <alignment horizontal="center" vertical="center" wrapText="1"/>
    </xf>
    <xf numFmtId="0" fontId="29" fillId="6" borderId="27" xfId="0" applyFont="1" applyFill="1" applyBorder="1" applyAlignment="1" applyProtection="1">
      <alignment horizontal="left" vertical="center" wrapText="1" shrinkToFit="1"/>
      <protection locked="0"/>
    </xf>
    <xf numFmtId="0" fontId="29" fillId="6" borderId="28" xfId="0" applyFont="1" applyFill="1" applyBorder="1" applyAlignment="1" applyProtection="1">
      <alignment horizontal="left" vertical="center" wrapText="1" shrinkToFit="1"/>
      <protection locked="0"/>
    </xf>
    <xf numFmtId="0" fontId="29" fillId="6" borderId="29" xfId="0" applyFont="1" applyFill="1" applyBorder="1" applyAlignment="1" applyProtection="1">
      <alignment horizontal="left" vertical="center" wrapText="1" shrinkToFit="1"/>
      <protection locked="0"/>
    </xf>
    <xf numFmtId="0" fontId="5" fillId="6" borderId="0" xfId="0" applyFont="1" applyFill="1" applyAlignment="1">
      <alignment horizontal="center" vertical="center" wrapText="1"/>
    </xf>
    <xf numFmtId="0" fontId="29" fillId="6" borderId="30" xfId="0" applyFont="1" applyFill="1" applyBorder="1" applyAlignment="1" applyProtection="1">
      <alignment horizontal="left" vertical="center" wrapText="1" indent="1" shrinkToFit="1"/>
      <protection locked="0"/>
    </xf>
    <xf numFmtId="0" fontId="29" fillId="6" borderId="31" xfId="0" applyFont="1" applyFill="1" applyBorder="1" applyAlignment="1" applyProtection="1">
      <alignment horizontal="left" vertical="center" wrapText="1" indent="1" shrinkToFit="1"/>
      <protection locked="0"/>
    </xf>
    <xf numFmtId="0" fontId="29" fillId="6" borderId="32" xfId="0" applyFont="1" applyFill="1" applyBorder="1" applyAlignment="1" applyProtection="1">
      <alignment horizontal="left" vertical="center" wrapText="1" indent="1" shrinkToFit="1"/>
      <protection locked="0"/>
    </xf>
    <xf numFmtId="0" fontId="37" fillId="6" borderId="0" xfId="0" applyFont="1" applyFill="1" applyAlignment="1">
      <alignment horizontal="left" vertical="center" indent="4"/>
    </xf>
    <xf numFmtId="0" fontId="36" fillId="14" borderId="0" xfId="0" applyFont="1" applyFill="1" applyAlignment="1">
      <alignment horizontal="left" vertical="center" indent="4"/>
    </xf>
    <xf numFmtId="0" fontId="20" fillId="6" borderId="30" xfId="0" applyFont="1" applyFill="1" applyBorder="1" applyAlignment="1" applyProtection="1">
      <alignment horizontal="left" vertical="center" wrapText="1" indent="1" shrinkToFit="1"/>
      <protection locked="0"/>
    </xf>
    <xf numFmtId="0" fontId="20" fillId="6" borderId="31" xfId="0" applyFont="1" applyFill="1" applyBorder="1" applyAlignment="1" applyProtection="1">
      <alignment horizontal="left" vertical="center" wrapText="1" indent="1" shrinkToFit="1"/>
      <protection locked="0"/>
    </xf>
    <xf numFmtId="0" fontId="20" fillId="6" borderId="32" xfId="0" applyFont="1" applyFill="1" applyBorder="1" applyAlignment="1" applyProtection="1">
      <alignment horizontal="left" vertical="center" wrapText="1" indent="1" shrinkToFit="1"/>
      <protection locked="0"/>
    </xf>
    <xf numFmtId="0" fontId="6" fillId="6" borderId="1" xfId="0" applyFont="1" applyFill="1" applyBorder="1" applyAlignment="1" applyProtection="1">
      <alignment horizontal="left" vertical="center"/>
      <protection locked="0"/>
    </xf>
    <xf numFmtId="0" fontId="9" fillId="10" borderId="1" xfId="0" applyFont="1" applyFill="1" applyBorder="1" applyAlignment="1">
      <alignment horizontal="left" vertical="center" indent="3"/>
    </xf>
    <xf numFmtId="0" fontId="8" fillId="13" borderId="13" xfId="0" applyFont="1" applyFill="1" applyBorder="1" applyAlignment="1">
      <alignment horizontal="left" vertical="center" indent="1" shrinkToFit="1"/>
    </xf>
    <xf numFmtId="0" fontId="16" fillId="12" borderId="9" xfId="0" applyFont="1" applyFill="1" applyBorder="1" applyAlignment="1">
      <alignment horizontal="left" vertical="center"/>
    </xf>
    <xf numFmtId="0" fontId="6" fillId="6" borderId="9" xfId="0" applyFont="1" applyFill="1" applyBorder="1" applyAlignment="1" applyProtection="1">
      <alignment horizontal="left" vertical="center"/>
      <protection locked="0"/>
    </xf>
    <xf numFmtId="6" fontId="6" fillId="0" borderId="0" xfId="3" applyNumberFormat="1" applyFont="1" applyFill="1" applyBorder="1" applyAlignment="1" applyProtection="1">
      <alignment horizontal="right" vertical="center"/>
      <protection locked="0"/>
    </xf>
    <xf numFmtId="6" fontId="6" fillId="0" borderId="0" xfId="3" applyNumberFormat="1" applyFont="1" applyFill="1" applyBorder="1" applyAlignment="1" applyProtection="1">
      <alignment horizontal="right" vertical="center"/>
    </xf>
    <xf numFmtId="6" fontId="6" fillId="9" borderId="14" xfId="3" applyNumberFormat="1" applyFont="1" applyFill="1" applyBorder="1" applyAlignment="1" applyProtection="1">
      <alignment horizontal="right" vertical="center"/>
    </xf>
    <xf numFmtId="6" fontId="6" fillId="9" borderId="15" xfId="3" applyNumberFormat="1" applyFont="1" applyFill="1" applyBorder="1" applyAlignment="1" applyProtection="1">
      <alignment horizontal="right" vertical="center"/>
    </xf>
    <xf numFmtId="6" fontId="6" fillId="0" borderId="14" xfId="3" applyNumberFormat="1" applyFont="1" applyBorder="1" applyAlignment="1" applyProtection="1">
      <alignment horizontal="right" vertical="center"/>
      <protection locked="0"/>
    </xf>
    <xf numFmtId="6" fontId="6" fillId="0" borderId="15" xfId="3" applyNumberFormat="1" applyFont="1" applyBorder="1" applyAlignment="1" applyProtection="1">
      <alignment horizontal="right" vertical="center"/>
      <protection locked="0"/>
    </xf>
    <xf numFmtId="0" fontId="16" fillId="0" borderId="13" xfId="0" applyFont="1" applyBorder="1" applyAlignment="1">
      <alignment horizontal="right" vertical="center"/>
    </xf>
    <xf numFmtId="6" fontId="12" fillId="12" borderId="10" xfId="0" applyNumberFormat="1" applyFont="1" applyFill="1" applyBorder="1" applyAlignment="1">
      <alignment horizontal="center" vertical="center"/>
    </xf>
    <xf numFmtId="6" fontId="12" fillId="12" borderId="11" xfId="0" applyNumberFormat="1" applyFont="1" applyFill="1" applyBorder="1" applyAlignment="1">
      <alignment horizontal="center" vertical="center"/>
    </xf>
    <xf numFmtId="6" fontId="12" fillId="12" borderId="12" xfId="0" applyNumberFormat="1" applyFont="1" applyFill="1" applyBorder="1" applyAlignment="1">
      <alignment horizontal="center" vertical="center"/>
    </xf>
    <xf numFmtId="0" fontId="8" fillId="11" borderId="9" xfId="0" applyFont="1" applyFill="1" applyBorder="1" applyAlignment="1">
      <alignment horizontal="left" vertical="center"/>
    </xf>
    <xf numFmtId="0" fontId="7" fillId="4" borderId="14" xfId="0" applyFont="1" applyFill="1" applyBorder="1" applyAlignment="1">
      <alignment horizontal="left" vertical="center"/>
    </xf>
    <xf numFmtId="0" fontId="8" fillId="0" borderId="4" xfId="0" applyFont="1" applyBorder="1" applyAlignment="1">
      <alignment horizontal="left" wrapText="1"/>
    </xf>
    <xf numFmtId="0" fontId="8" fillId="0" borderId="6" xfId="0" applyFont="1" applyBorder="1" applyAlignment="1">
      <alignment horizontal="left" wrapText="1"/>
    </xf>
    <xf numFmtId="0" fontId="18" fillId="0" borderId="15" xfId="0" applyFont="1" applyBorder="1" applyAlignment="1">
      <alignment horizontal="left" vertical="top" wrapText="1"/>
    </xf>
    <xf numFmtId="0" fontId="7" fillId="4" borderId="9" xfId="0" applyFont="1" applyFill="1" applyBorder="1" applyAlignment="1">
      <alignment horizontal="left" vertical="center" wrapText="1"/>
    </xf>
    <xf numFmtId="0" fontId="7" fillId="4" borderId="9" xfId="0" applyFont="1" applyFill="1" applyBorder="1" applyAlignment="1">
      <alignment horizontal="left" vertical="center"/>
    </xf>
    <xf numFmtId="0" fontId="5" fillId="6" borderId="0" xfId="0" applyFont="1" applyFill="1" applyAlignment="1">
      <alignment horizontal="right" vertical="center" wrapText="1"/>
    </xf>
    <xf numFmtId="0" fontId="1" fillId="6" borderId="0" xfId="1" applyFill="1" applyBorder="1" applyAlignment="1" applyProtection="1">
      <alignment horizontal="left" vertical="center" wrapText="1"/>
      <protection locked="0"/>
    </xf>
    <xf numFmtId="0" fontId="11" fillId="6" borderId="0" xfId="1" applyFont="1" applyFill="1" applyBorder="1" applyAlignment="1" applyProtection="1">
      <alignment horizontal="left" vertical="center" wrapText="1"/>
      <protection locked="0"/>
    </xf>
    <xf numFmtId="0" fontId="15" fillId="10" borderId="9" xfId="0" applyFont="1" applyFill="1" applyBorder="1" applyAlignment="1">
      <alignment horizontal="center" vertical="center"/>
    </xf>
    <xf numFmtId="0" fontId="16" fillId="12" borderId="10" xfId="0" applyFont="1" applyFill="1" applyBorder="1" applyAlignment="1">
      <alignment horizontal="left" vertical="center"/>
    </xf>
    <xf numFmtId="0" fontId="16" fillId="12" borderId="12" xfId="0" applyFont="1" applyFill="1" applyBorder="1" applyAlignment="1">
      <alignment horizontal="left" vertical="center"/>
    </xf>
    <xf numFmtId="0" fontId="13" fillId="6" borderId="0" xfId="0" applyFont="1" applyFill="1" applyAlignment="1">
      <alignment horizontal="left" vertical="center" indent="3"/>
    </xf>
    <xf numFmtId="0" fontId="7" fillId="6" borderId="0" xfId="0" applyFont="1" applyFill="1" applyAlignment="1">
      <alignment horizontal="left" vertical="center" indent="3"/>
    </xf>
    <xf numFmtId="0" fontId="8" fillId="9" borderId="9" xfId="0" applyFont="1" applyFill="1" applyBorder="1" applyAlignment="1">
      <alignment horizontal="left" vertical="center"/>
    </xf>
    <xf numFmtId="0" fontId="16" fillId="12" borderId="9" xfId="0" applyFont="1" applyFill="1" applyBorder="1" applyAlignment="1">
      <alignment horizontal="left" vertical="center" wrapText="1"/>
    </xf>
    <xf numFmtId="0" fontId="7" fillId="7" borderId="4"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14" fillId="4" borderId="9" xfId="0" applyFont="1" applyFill="1" applyBorder="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left" vertical="center"/>
    </xf>
    <xf numFmtId="0" fontId="6" fillId="6" borderId="9" xfId="0" applyFont="1" applyFill="1" applyBorder="1" applyAlignment="1">
      <alignment horizontal="left" vertical="center"/>
    </xf>
    <xf numFmtId="0" fontId="6" fillId="6" borderId="1" xfId="0" applyFont="1" applyFill="1" applyBorder="1" applyAlignment="1" applyProtection="1">
      <alignment horizontal="center"/>
      <protection locked="0"/>
    </xf>
    <xf numFmtId="0" fontId="15" fillId="4"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12" fillId="12" borderId="9" xfId="0" applyFont="1" applyFill="1" applyBorder="1" applyAlignment="1">
      <alignment horizontal="center" vertical="center"/>
    </xf>
    <xf numFmtId="0" fontId="6" fillId="0" borderId="9" xfId="0" applyFont="1" applyBorder="1" applyAlignment="1" applyProtection="1">
      <alignment horizontal="center" vertical="center" wrapText="1"/>
      <protection locked="0"/>
    </xf>
  </cellXfs>
  <cellStyles count="5">
    <cellStyle name="Hyperlink" xfId="2" xr:uid="{00000000-000B-0000-0000-000008000000}"/>
    <cellStyle name="Lien hypertexte" xfId="1" builtinId="8"/>
    <cellStyle name="Monétaire" xfId="3" builtinId="4"/>
    <cellStyle name="Normal" xfId="0" builtinId="0"/>
    <cellStyle name="Pourcentage" xfId="4" builtinId="5"/>
  </cellStyles>
  <dxfs count="32">
    <dxf>
      <font>
        <color theme="9" tint="-0.24994659260841701"/>
      </font>
      <fill>
        <patternFill>
          <bgColor rgb="FFDDEFC3"/>
        </patternFill>
      </fill>
      <border>
        <left style="thin">
          <color theme="9" tint="-0.24994659260841701"/>
        </left>
        <right style="thin">
          <color theme="9" tint="-0.24994659260841701"/>
        </right>
        <top style="thin">
          <color theme="9" tint="-0.24994659260841701"/>
        </top>
        <bottom style="thin">
          <color theme="9" tint="-0.24994659260841701"/>
        </bottom>
      </border>
    </dxf>
    <dxf>
      <font>
        <color theme="7" tint="-0.24994659260841701"/>
      </font>
      <fill>
        <patternFill>
          <bgColor theme="7" tint="0.79998168889431442"/>
        </patternFill>
      </fill>
      <border>
        <left style="thin">
          <color theme="7" tint="-0.24994659260841701"/>
        </left>
        <right style="thin">
          <color theme="7" tint="-0.24994659260841701"/>
        </right>
        <top style="thin">
          <color theme="7" tint="-0.24994659260841701"/>
        </top>
        <bottom style="thin">
          <color theme="7" tint="-0.24994659260841701"/>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font>
        <color theme="9" tint="-0.24994659260841701"/>
      </font>
      <fill>
        <patternFill>
          <bgColor rgb="FFDDEFC3"/>
        </patternFill>
      </fill>
      <border>
        <left style="thin">
          <color theme="9" tint="-0.24994659260841701"/>
        </left>
        <right style="thin">
          <color theme="9" tint="-0.24994659260841701"/>
        </right>
        <top style="thin">
          <color theme="9" tint="-0.24994659260841701"/>
        </top>
        <bottom style="thin">
          <color theme="9" tint="-0.24994659260841701"/>
        </bottom>
      </border>
    </dxf>
    <dxf>
      <font>
        <color theme="7" tint="-0.24994659260841701"/>
      </font>
      <fill>
        <patternFill>
          <bgColor theme="7" tint="0.79998168889431442"/>
        </patternFill>
      </fill>
      <border>
        <left style="thin">
          <color theme="7" tint="-0.24994659260841701"/>
        </left>
        <right style="thin">
          <color theme="7" tint="-0.24994659260841701"/>
        </right>
        <top style="thin">
          <color theme="7" tint="-0.24994659260841701"/>
        </top>
        <bottom style="thin">
          <color theme="7" tint="-0.24994659260841701"/>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font>
        <color theme="9" tint="-0.24994659260841701"/>
      </font>
      <fill>
        <patternFill>
          <bgColor rgb="FFDDEFC3"/>
        </patternFill>
      </fill>
      <border>
        <left style="thin">
          <color theme="9" tint="-0.24994659260841701"/>
        </left>
        <right style="thin">
          <color theme="9" tint="-0.24994659260841701"/>
        </right>
        <top style="thin">
          <color theme="9" tint="-0.24994659260841701"/>
        </top>
        <bottom style="thin">
          <color theme="9" tint="-0.24994659260841701"/>
        </bottom>
      </border>
    </dxf>
    <dxf>
      <font>
        <color theme="7" tint="-0.24994659260841701"/>
      </font>
      <fill>
        <patternFill>
          <bgColor theme="7" tint="0.79998168889431442"/>
        </patternFill>
      </fill>
      <border>
        <left style="thin">
          <color theme="7" tint="-0.24994659260841701"/>
        </left>
        <right style="thin">
          <color theme="7" tint="-0.24994659260841701"/>
        </right>
        <top style="thin">
          <color theme="7" tint="-0.24994659260841701"/>
        </top>
        <bottom style="thin">
          <color theme="7" tint="-0.24994659260841701"/>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font>
        <color theme="9" tint="-0.24994659260841701"/>
      </font>
      <fill>
        <patternFill>
          <bgColor rgb="FFDDEFC3"/>
        </patternFill>
      </fill>
      <border>
        <left style="thin">
          <color theme="9" tint="-0.24994659260841701"/>
        </left>
        <right style="thin">
          <color theme="9" tint="-0.24994659260841701"/>
        </right>
        <top style="thin">
          <color theme="9" tint="-0.24994659260841701"/>
        </top>
        <bottom style="thin">
          <color theme="9" tint="-0.24994659260841701"/>
        </bottom>
      </border>
    </dxf>
    <dxf>
      <font>
        <color theme="7" tint="-0.24994659260841701"/>
      </font>
      <fill>
        <patternFill>
          <bgColor theme="7" tint="0.79998168889431442"/>
        </patternFill>
      </fill>
      <border>
        <left style="thin">
          <color theme="7" tint="-0.24994659260841701"/>
        </left>
        <right style="thin">
          <color theme="7" tint="-0.24994659260841701"/>
        </right>
        <top style="thin">
          <color theme="7" tint="-0.24994659260841701"/>
        </top>
        <bottom style="thin">
          <color theme="7" tint="-0.24994659260841701"/>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font>
        <color theme="9" tint="-0.24994659260841701"/>
      </font>
      <fill>
        <patternFill>
          <bgColor rgb="FFDDEFC3"/>
        </patternFill>
      </fill>
      <border>
        <left style="thin">
          <color theme="9" tint="-0.24994659260841701"/>
        </left>
        <right style="thin">
          <color theme="9" tint="-0.24994659260841701"/>
        </right>
        <top style="thin">
          <color theme="9" tint="-0.24994659260841701"/>
        </top>
        <bottom style="thin">
          <color theme="9" tint="-0.24994659260841701"/>
        </bottom>
      </border>
    </dxf>
    <dxf>
      <font>
        <color theme="7" tint="-0.24994659260841701"/>
      </font>
      <fill>
        <patternFill>
          <bgColor theme="7" tint="0.79998168889431442"/>
        </patternFill>
      </fill>
      <border>
        <left style="thin">
          <color theme="7" tint="-0.24994659260841701"/>
        </left>
        <right style="thin">
          <color theme="7" tint="-0.24994659260841701"/>
        </right>
        <top style="thin">
          <color theme="7" tint="-0.24994659260841701"/>
        </top>
        <bottom style="thin">
          <color theme="7" tint="-0.24994659260841701"/>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font>
        <color theme="9" tint="-0.24994659260841701"/>
      </font>
      <fill>
        <patternFill>
          <bgColor rgb="FFDDEFC3"/>
        </patternFill>
      </fill>
      <border>
        <left style="thin">
          <color theme="9" tint="-0.24994659260841701"/>
        </left>
        <right style="thin">
          <color theme="9" tint="-0.24994659260841701"/>
        </right>
        <top style="thin">
          <color theme="9" tint="-0.24994659260841701"/>
        </top>
        <bottom style="thin">
          <color theme="9" tint="-0.24994659260841701"/>
        </bottom>
      </border>
    </dxf>
    <dxf>
      <font>
        <color theme="7" tint="-0.24994659260841701"/>
      </font>
      <fill>
        <patternFill>
          <bgColor theme="7" tint="0.79998168889431442"/>
        </patternFill>
      </fill>
      <border>
        <left style="thin">
          <color theme="7" tint="-0.24994659260841701"/>
        </left>
        <right style="thin">
          <color theme="7" tint="-0.24994659260841701"/>
        </right>
        <top style="thin">
          <color theme="7" tint="-0.24994659260841701"/>
        </top>
        <bottom style="thin">
          <color theme="7" tint="-0.24994659260841701"/>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font>
        <color theme="9" tint="-0.24994659260841701"/>
      </font>
      <fill>
        <patternFill>
          <bgColor rgb="FFDDEFC3"/>
        </patternFill>
      </fill>
      <border>
        <left style="thin">
          <color theme="9" tint="-0.24994659260841701"/>
        </left>
        <right style="thin">
          <color theme="9" tint="-0.24994659260841701"/>
        </right>
        <top style="thin">
          <color theme="9" tint="-0.24994659260841701"/>
        </top>
        <bottom style="thin">
          <color theme="9" tint="-0.24994659260841701"/>
        </bottom>
      </border>
    </dxf>
    <dxf>
      <font>
        <color theme="7" tint="-0.24994659260841701"/>
      </font>
      <fill>
        <patternFill>
          <bgColor theme="7" tint="0.79998168889431442"/>
        </patternFill>
      </fill>
      <border>
        <left style="thin">
          <color theme="7" tint="-0.24994659260841701"/>
        </left>
        <right style="thin">
          <color theme="7" tint="-0.24994659260841701"/>
        </right>
        <top style="thin">
          <color theme="7" tint="-0.24994659260841701"/>
        </top>
        <bottom style="thin">
          <color theme="7" tint="-0.24994659260841701"/>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fill>
        <patternFill>
          <bgColor rgb="FFC00000"/>
        </patternFill>
      </fill>
    </dxf>
    <dxf>
      <font>
        <color theme="0"/>
      </font>
      <fill>
        <patternFill>
          <bgColor rgb="FFC00000"/>
        </patternFill>
      </fill>
    </dxf>
    <dxf>
      <font>
        <color rgb="FF9C0006"/>
      </font>
    </dxf>
    <dxf>
      <font>
        <color rgb="FF00B050"/>
      </font>
    </dxf>
    <dxf>
      <font>
        <b/>
        <i val="0"/>
        <color rgb="FF00B050"/>
      </font>
    </dxf>
    <dxf>
      <font>
        <b/>
        <i val="0"/>
        <color rgb="FFC00000"/>
      </font>
    </dxf>
    <dxf>
      <font>
        <b/>
        <i val="0"/>
        <color rgb="FFC00000"/>
      </font>
    </dxf>
    <dxf>
      <font>
        <b/>
        <i val="0"/>
        <strike val="0"/>
        <condense val="0"/>
        <extend val="0"/>
        <outline val="0"/>
        <shadow val="0"/>
        <u val="none"/>
        <vertAlign val="baseline"/>
        <sz val="9"/>
        <color theme="1"/>
        <name val="Calibri"/>
        <family val="2"/>
        <scheme val="none"/>
      </font>
    </dxf>
    <dxf>
      <font>
        <b/>
        <i val="0"/>
      </font>
    </dxf>
    <dxf>
      <fill>
        <patternFill>
          <bgColor rgb="FFD6FFFE"/>
        </patternFill>
      </fill>
    </dxf>
    <dxf>
      <font>
        <color theme="0"/>
      </font>
      <fill>
        <patternFill>
          <bgColor rgb="FF04BFBF"/>
        </patternFill>
      </fill>
      <border>
        <bottom style="double">
          <color auto="1"/>
        </bottom>
      </border>
    </dxf>
  </dxfs>
  <tableStyles count="1" defaultTableStyle="TableStyleMedium2" defaultPivotStyle="PivotStyleLight16">
    <tableStyle name="Bleu IRCM" pivot="0" count="3" xr9:uid="{F4640BF0-0BE0-4A32-83D7-AD1178DEC243}">
      <tableStyleElement type="headerRow" dxfId="31"/>
      <tableStyleElement type="secondRowStripe" dxfId="30"/>
      <tableStyleElement type="firstColumnStripe" dxfId="29"/>
    </tableStyle>
  </tableStyles>
  <colors>
    <mruColors>
      <color rgb="FFEBFFFF"/>
      <color rgb="FFDDEFC3"/>
      <color rgb="FF04BFBF"/>
      <color rgb="FFAFD971"/>
      <color rgb="FFFFCCCC"/>
      <color rgb="FFF8F8F8"/>
      <color rgb="FF967200"/>
      <color rgb="FFCC6600"/>
      <color rgb="FFDDDD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57" lockText="1" noThreeD="1"/>
</file>

<file path=xl/ctrlProps/ctrlProp10.xml><?xml version="1.0" encoding="utf-8"?>
<formControlPr xmlns="http://schemas.microsoft.com/office/spreadsheetml/2009/9/main" objectType="CheckBox" fmlaLink="$F$124" lockText="1" noThreeD="1"/>
</file>

<file path=xl/ctrlProps/ctrlProp11.xml><?xml version="1.0" encoding="utf-8"?>
<formControlPr xmlns="http://schemas.microsoft.com/office/spreadsheetml/2009/9/main" objectType="CheckBox" fmlaLink="$F$125" lockText="1" noThreeD="1"/>
</file>

<file path=xl/ctrlProps/ctrlProp12.xml><?xml version="1.0" encoding="utf-8"?>
<formControlPr xmlns="http://schemas.microsoft.com/office/spreadsheetml/2009/9/main" objectType="CheckBox" fmlaLink="$F$126" lockText="1" noThreeD="1"/>
</file>

<file path=xl/ctrlProps/ctrlProp13.xml><?xml version="1.0" encoding="utf-8"?>
<formControlPr xmlns="http://schemas.microsoft.com/office/spreadsheetml/2009/9/main" objectType="CheckBox" fmlaLink="$F$127" lockText="1" noThreeD="1"/>
</file>

<file path=xl/ctrlProps/ctrlProp14.xml><?xml version="1.0" encoding="utf-8"?>
<formControlPr xmlns="http://schemas.microsoft.com/office/spreadsheetml/2009/9/main" objectType="CheckBox" fmlaLink="$C$134" lockText="1" noThreeD="1"/>
</file>

<file path=xl/ctrlProps/ctrlProp15.xml><?xml version="1.0" encoding="utf-8"?>
<formControlPr xmlns="http://schemas.microsoft.com/office/spreadsheetml/2009/9/main" objectType="CheckBox" fmlaLink="$C$135" lockText="1" noThreeD="1"/>
</file>

<file path=xl/ctrlProps/ctrlProp16.xml><?xml version="1.0" encoding="utf-8"?>
<formControlPr xmlns="http://schemas.microsoft.com/office/spreadsheetml/2009/9/main" objectType="CheckBox" fmlaLink="$C$136" lockText="1" noThreeD="1"/>
</file>

<file path=xl/ctrlProps/ctrlProp17.xml><?xml version="1.0" encoding="utf-8"?>
<formControlPr xmlns="http://schemas.microsoft.com/office/spreadsheetml/2009/9/main" objectType="CheckBox" fmlaLink="$C$137" lockText="1" noThreeD="1"/>
</file>

<file path=xl/ctrlProps/ctrlProp18.xml><?xml version="1.0" encoding="utf-8"?>
<formControlPr xmlns="http://schemas.microsoft.com/office/spreadsheetml/2009/9/main" objectType="CheckBox" fmlaLink="$F$134" lockText="1" noThreeD="1"/>
</file>

<file path=xl/ctrlProps/ctrlProp19.xml><?xml version="1.0" encoding="utf-8"?>
<formControlPr xmlns="http://schemas.microsoft.com/office/spreadsheetml/2009/9/main" objectType="CheckBox" fmlaLink="$F$135" lockText="1" noThreeD="1"/>
</file>

<file path=xl/ctrlProps/ctrlProp2.xml><?xml version="1.0" encoding="utf-8"?>
<formControlPr xmlns="http://schemas.microsoft.com/office/spreadsheetml/2009/9/main" objectType="CheckBox" fmlaLink="$C$58" lockText="1" noThreeD="1"/>
</file>

<file path=xl/ctrlProps/ctrlProp20.xml><?xml version="1.0" encoding="utf-8"?>
<formControlPr xmlns="http://schemas.microsoft.com/office/spreadsheetml/2009/9/main" objectType="CheckBox" fmlaLink="$F$136" lockText="1" noThreeD="1"/>
</file>

<file path=xl/ctrlProps/ctrlProp21.xml><?xml version="1.0" encoding="utf-8"?>
<formControlPr xmlns="http://schemas.microsoft.com/office/spreadsheetml/2009/9/main" objectType="CheckBox" fmlaLink="$C$154" lockText="1" noThreeD="1"/>
</file>

<file path=xl/ctrlProps/ctrlProp22.xml><?xml version="1.0" encoding="utf-8"?>
<formControlPr xmlns="http://schemas.microsoft.com/office/spreadsheetml/2009/9/main" objectType="CheckBox" fmlaLink="$C$155" lockText="1" noThreeD="1"/>
</file>

<file path=xl/ctrlProps/ctrlProp23.xml><?xml version="1.0" encoding="utf-8"?>
<formControlPr xmlns="http://schemas.microsoft.com/office/spreadsheetml/2009/9/main" objectType="CheckBox" fmlaLink="$F$154" lockText="1" noThreeD="1"/>
</file>

<file path=xl/ctrlProps/ctrlProp24.xml><?xml version="1.0" encoding="utf-8"?>
<formControlPr xmlns="http://schemas.microsoft.com/office/spreadsheetml/2009/9/main" objectType="CheckBox" fmlaLink="$C$165" lockText="1" noThreeD="1"/>
</file>

<file path=xl/ctrlProps/ctrlProp25.xml><?xml version="1.0" encoding="utf-8"?>
<formControlPr xmlns="http://schemas.microsoft.com/office/spreadsheetml/2009/9/main" objectType="CheckBox" fmlaLink="$C$125" lockText="1" noThreeD="1"/>
</file>

<file path=xl/ctrlProps/ctrlProp26.xml><?xml version="1.0" encoding="utf-8"?>
<formControlPr xmlns="http://schemas.microsoft.com/office/spreadsheetml/2009/9/main" objectType="CheckBox" fmlaLink="$F$165" lockText="1" noThreeD="1"/>
</file>

<file path=xl/ctrlProps/ctrlProp27.xml><?xml version="1.0" encoding="utf-8"?>
<formControlPr xmlns="http://schemas.microsoft.com/office/spreadsheetml/2009/9/main" objectType="CheckBox" fmlaLink="$F$125" lockText="1" noThreeD="1"/>
</file>

<file path=xl/ctrlProps/ctrlProp28.xml><?xml version="1.0" encoding="utf-8"?>
<formControlPr xmlns="http://schemas.microsoft.com/office/spreadsheetml/2009/9/main" objectType="CheckBox" fmlaLink="$C$155" lockText="1" noThreeD="1"/>
</file>

<file path=xl/ctrlProps/ctrlProp29.xml><?xml version="1.0" encoding="utf-8"?>
<formControlPr xmlns="http://schemas.microsoft.com/office/spreadsheetml/2009/9/main" objectType="CheckBox" fmlaLink="$F$124" lockText="1" noThreeD="1"/>
</file>

<file path=xl/ctrlProps/ctrlProp3.xml><?xml version="1.0" encoding="utf-8"?>
<formControlPr xmlns="http://schemas.microsoft.com/office/spreadsheetml/2009/9/main" objectType="CheckBox" fmlaLink="$C$59" lockText="1" noThreeD="1"/>
</file>

<file path=xl/ctrlProps/ctrlProp30.xml><?xml version="1.0" encoding="utf-8"?>
<formControlPr xmlns="http://schemas.microsoft.com/office/spreadsheetml/2009/9/main" objectType="CheckBox" fmlaLink="$F$126" lockText="1" noThreeD="1"/>
</file>

<file path=xl/ctrlProps/ctrlProp31.xml><?xml version="1.0" encoding="utf-8"?>
<formControlPr xmlns="http://schemas.microsoft.com/office/spreadsheetml/2009/9/main" objectType="CheckBox" fmlaLink="$F$155" lockText="1" noThreeD="1"/>
</file>

<file path=xl/ctrlProps/ctrlProp32.xml><?xml version="1.0" encoding="utf-8"?>
<formControlPr xmlns="http://schemas.microsoft.com/office/spreadsheetml/2009/9/main" objectType="CheckBox" fmlaLink="$C$127" lockText="1" noThreeD="1"/>
</file>

<file path=xl/ctrlProps/ctrlProp33.xml><?xml version="1.0" encoding="utf-8"?>
<formControlPr xmlns="http://schemas.microsoft.com/office/spreadsheetml/2009/9/main" objectType="CheckBox" fmlaLink="$F$127" lockText="1" noThreeD="1"/>
</file>

<file path=xl/ctrlProps/ctrlProp34.xml><?xml version="1.0" encoding="utf-8"?>
<formControlPr xmlns="http://schemas.microsoft.com/office/spreadsheetml/2009/9/main" objectType="CheckBox" fmlaLink="$C$166" lockText="1" noThreeD="1"/>
</file>

<file path=xl/ctrlProps/ctrlProp35.xml><?xml version="1.0" encoding="utf-8"?>
<formControlPr xmlns="http://schemas.microsoft.com/office/spreadsheetml/2009/9/main" objectType="CheckBox" fmlaLink="$C$167" lockText="1" noThreeD="1"/>
</file>

<file path=xl/ctrlProps/ctrlProp36.xml><?xml version="1.0" encoding="utf-8"?>
<formControlPr xmlns="http://schemas.microsoft.com/office/spreadsheetml/2009/9/main" objectType="CheckBox" fmlaLink="$F$166" lockText="1" noThreeD="1"/>
</file>

<file path=xl/ctrlProps/ctrlProp37.xml><?xml version="1.0" encoding="utf-8"?>
<formControlPr xmlns="http://schemas.microsoft.com/office/spreadsheetml/2009/9/main" objectType="CheckBox" fmlaLink="$F$167" lockText="1" noThreeD="1"/>
</file>

<file path=xl/ctrlProps/ctrlProp38.xml><?xml version="1.0" encoding="utf-8"?>
<formControlPr xmlns="http://schemas.microsoft.com/office/spreadsheetml/2009/9/main" objectType="CheckBox" fmlaLink="$C$180" lockText="1" noThreeD="1"/>
</file>

<file path=xl/ctrlProps/ctrlProp39.xml><?xml version="1.0" encoding="utf-8"?>
<formControlPr xmlns="http://schemas.microsoft.com/office/spreadsheetml/2009/9/main" objectType="CheckBox" fmlaLink="$C$181" lockText="1" noThreeD="1"/>
</file>

<file path=xl/ctrlProps/ctrlProp4.xml><?xml version="1.0" encoding="utf-8"?>
<formControlPr xmlns="http://schemas.microsoft.com/office/spreadsheetml/2009/9/main" objectType="CheckBox" fmlaLink="$C$60" lockText="1" noThreeD="1"/>
</file>

<file path=xl/ctrlProps/ctrlProp40.xml><?xml version="1.0" encoding="utf-8"?>
<formControlPr xmlns="http://schemas.microsoft.com/office/spreadsheetml/2009/9/main" objectType="CheckBox" fmlaLink="$C$182" lockText="1" noThreeD="1"/>
</file>

<file path=xl/ctrlProps/ctrlProp41.xml><?xml version="1.0" encoding="utf-8"?>
<formControlPr xmlns="http://schemas.microsoft.com/office/spreadsheetml/2009/9/main" objectType="CheckBox" fmlaLink="$C$183" lockText="1" noThreeD="1"/>
</file>

<file path=xl/ctrlProps/ctrlProp42.xml><?xml version="1.0" encoding="utf-8"?>
<formControlPr xmlns="http://schemas.microsoft.com/office/spreadsheetml/2009/9/main" objectType="CheckBox" fmlaLink="$B$194" lockText="1" noThreeD="1"/>
</file>

<file path=xl/ctrlProps/ctrlProp43.xml><?xml version="1.0" encoding="utf-8"?>
<formControlPr xmlns="http://schemas.microsoft.com/office/spreadsheetml/2009/9/main" objectType="CheckBox" fmlaLink="$C$77" lockText="1" noThreeD="1"/>
</file>

<file path=xl/ctrlProps/ctrlProp44.xml><?xml version="1.0" encoding="utf-8"?>
<formControlPr xmlns="http://schemas.microsoft.com/office/spreadsheetml/2009/9/main" objectType="CheckBox" fmlaLink="$C$78" lockText="1" noThreeD="1"/>
</file>

<file path=xl/ctrlProps/ctrlProp45.xml><?xml version="1.0" encoding="utf-8"?>
<formControlPr xmlns="http://schemas.microsoft.com/office/spreadsheetml/2009/9/main" objectType="CheckBox" fmlaLink="$C$79" lockText="1" noThreeD="1"/>
</file>

<file path=xl/ctrlProps/ctrlProp46.xml><?xml version="1.0" encoding="utf-8"?>
<formControlPr xmlns="http://schemas.microsoft.com/office/spreadsheetml/2009/9/main" objectType="CheckBox" fmlaLink="$D$77" lockText="1" noThreeD="1"/>
</file>

<file path=xl/ctrlProps/ctrlProp47.xml><?xml version="1.0" encoding="utf-8"?>
<formControlPr xmlns="http://schemas.microsoft.com/office/spreadsheetml/2009/9/main" objectType="CheckBox" fmlaLink="$D$85" lockText="1" noThreeD="1"/>
</file>

<file path=xl/ctrlProps/ctrlProp48.xml><?xml version="1.0" encoding="utf-8"?>
<formControlPr xmlns="http://schemas.microsoft.com/office/spreadsheetml/2009/9/main" objectType="CheckBox" fmlaLink="$I$77" lockText="1" noThreeD="1"/>
</file>

<file path=xl/ctrlProps/ctrlProp49.xml><?xml version="1.0" encoding="utf-8"?>
<formControlPr xmlns="http://schemas.microsoft.com/office/spreadsheetml/2009/9/main" objectType="CheckBox" fmlaLink="$I$78" lockText="1" noThreeD="1"/>
</file>

<file path=xl/ctrlProps/ctrlProp5.xml><?xml version="1.0" encoding="utf-8"?>
<formControlPr xmlns="http://schemas.microsoft.com/office/spreadsheetml/2009/9/main" objectType="CheckBox" fmlaLink="$C$61" lockText="1" noThreeD="1"/>
</file>

<file path=xl/ctrlProps/ctrlProp50.xml><?xml version="1.0" encoding="utf-8"?>
<formControlPr xmlns="http://schemas.microsoft.com/office/spreadsheetml/2009/9/main" objectType="CheckBox" fmlaLink="$I$79" lockText="1" noThreeD="1"/>
</file>

<file path=xl/ctrlProps/ctrlProp51.xml><?xml version="1.0" encoding="utf-8"?>
<formControlPr xmlns="http://schemas.microsoft.com/office/spreadsheetml/2009/9/main" objectType="CheckBox" fmlaLink="$C$186" lockText="1" noThreeD="1"/>
</file>

<file path=xl/ctrlProps/ctrlProp52.xml><?xml version="1.0" encoding="utf-8"?>
<formControlPr xmlns="http://schemas.microsoft.com/office/spreadsheetml/2009/9/main" objectType="Radio" firstButton="1" fmlaLink="$C$84"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CheckBox" fmlaLink="$C$86" lockText="1" noThreeD="1"/>
</file>

<file path=xl/ctrlProps/ctrlProp6.xml><?xml version="1.0" encoding="utf-8"?>
<formControlPr xmlns="http://schemas.microsoft.com/office/spreadsheetml/2009/9/main" objectType="CheckBox" fmlaLink="$C$124" lockText="1" noThreeD="1"/>
</file>

<file path=xl/ctrlProps/ctrlProp7.xml><?xml version="1.0" encoding="utf-8"?>
<formControlPr xmlns="http://schemas.microsoft.com/office/spreadsheetml/2009/9/main" objectType="CheckBox" fmlaLink="$C$125" lockText="1" noThreeD="1"/>
</file>

<file path=xl/ctrlProps/ctrlProp8.xml><?xml version="1.0" encoding="utf-8"?>
<formControlPr xmlns="http://schemas.microsoft.com/office/spreadsheetml/2009/9/main" objectType="CheckBox" fmlaLink="$C$126" lockText="1" noThreeD="1"/>
</file>

<file path=xl/ctrlProps/ctrlProp9.xml><?xml version="1.0" encoding="utf-8"?>
<formControlPr xmlns="http://schemas.microsoft.com/office/spreadsheetml/2009/9/main" objectType="CheckBox" fmlaLink="$C$12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56</xdr:row>
          <xdr:rowOff>28575</xdr:rowOff>
        </xdr:from>
        <xdr:to>
          <xdr:col>3</xdr:col>
          <xdr:colOff>419100</xdr:colOff>
          <xdr:row>56</xdr:row>
          <xdr:rowOff>295275</xdr:rowOff>
        </xdr:to>
        <xdr:sp macro="" textlink="">
          <xdr:nvSpPr>
            <xdr:cNvPr id="71711" name="Check Box 31" hidden="1">
              <a:extLst>
                <a:ext uri="{63B3BB69-23CF-44E3-9099-C40C66FF867C}">
                  <a14:compatExt spid="_x0000_s71711"/>
                </a:ext>
                <a:ext uri="{FF2B5EF4-FFF2-40B4-BE49-F238E27FC236}">
                  <a16:creationId xmlns:a16="http://schemas.microsoft.com/office/drawing/2014/main" id="{00000000-0008-0000-00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57</xdr:row>
          <xdr:rowOff>28575</xdr:rowOff>
        </xdr:from>
        <xdr:to>
          <xdr:col>3</xdr:col>
          <xdr:colOff>419100</xdr:colOff>
          <xdr:row>58</xdr:row>
          <xdr:rowOff>0</xdr:rowOff>
        </xdr:to>
        <xdr:sp macro="" textlink="">
          <xdr:nvSpPr>
            <xdr:cNvPr id="71712" name="Check Box 32" hidden="1">
              <a:extLst>
                <a:ext uri="{63B3BB69-23CF-44E3-9099-C40C66FF867C}">
                  <a14:compatExt spid="_x0000_s71712"/>
                </a:ext>
                <a:ext uri="{FF2B5EF4-FFF2-40B4-BE49-F238E27FC236}">
                  <a16:creationId xmlns:a16="http://schemas.microsoft.com/office/drawing/2014/main" id="{00000000-0008-0000-00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58</xdr:row>
          <xdr:rowOff>28575</xdr:rowOff>
        </xdr:from>
        <xdr:to>
          <xdr:col>3</xdr:col>
          <xdr:colOff>419100</xdr:colOff>
          <xdr:row>58</xdr:row>
          <xdr:rowOff>285750</xdr:rowOff>
        </xdr:to>
        <xdr:sp macro="" textlink="">
          <xdr:nvSpPr>
            <xdr:cNvPr id="71713" name="Check Box 33" hidden="1">
              <a:extLst>
                <a:ext uri="{63B3BB69-23CF-44E3-9099-C40C66FF867C}">
                  <a14:compatExt spid="_x0000_s71713"/>
                </a:ext>
                <a:ext uri="{FF2B5EF4-FFF2-40B4-BE49-F238E27FC236}">
                  <a16:creationId xmlns:a16="http://schemas.microsoft.com/office/drawing/2014/main" id="{00000000-0008-0000-00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59</xdr:row>
          <xdr:rowOff>28575</xdr:rowOff>
        </xdr:from>
        <xdr:to>
          <xdr:col>3</xdr:col>
          <xdr:colOff>419100</xdr:colOff>
          <xdr:row>60</xdr:row>
          <xdr:rowOff>0</xdr:rowOff>
        </xdr:to>
        <xdr:sp macro="" textlink="">
          <xdr:nvSpPr>
            <xdr:cNvPr id="71714" name="Check Box 34" hidden="1">
              <a:extLst>
                <a:ext uri="{63B3BB69-23CF-44E3-9099-C40C66FF867C}">
                  <a14:compatExt spid="_x0000_s71714"/>
                </a:ext>
                <a:ext uri="{FF2B5EF4-FFF2-40B4-BE49-F238E27FC236}">
                  <a16:creationId xmlns:a16="http://schemas.microsoft.com/office/drawing/2014/main" id="{00000000-0008-0000-00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60</xdr:row>
          <xdr:rowOff>28575</xdr:rowOff>
        </xdr:from>
        <xdr:to>
          <xdr:col>3</xdr:col>
          <xdr:colOff>419100</xdr:colOff>
          <xdr:row>60</xdr:row>
          <xdr:rowOff>285750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0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123</xdr:row>
          <xdr:rowOff>19050</xdr:rowOff>
        </xdr:from>
        <xdr:to>
          <xdr:col>3</xdr:col>
          <xdr:colOff>419100</xdr:colOff>
          <xdr:row>123</xdr:row>
          <xdr:rowOff>276225</xdr:rowOff>
        </xdr:to>
        <xdr:sp macro="" textlink="">
          <xdr:nvSpPr>
            <xdr:cNvPr id="71739" name="Check Box 59" hidden="1">
              <a:extLst>
                <a:ext uri="{63B3BB69-23CF-44E3-9099-C40C66FF867C}">
                  <a14:compatExt spid="_x0000_s71739"/>
                </a:ext>
                <a:ext uri="{FF2B5EF4-FFF2-40B4-BE49-F238E27FC236}">
                  <a16:creationId xmlns:a16="http://schemas.microsoft.com/office/drawing/2014/main" id="{00000000-0008-0000-0000-00003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124</xdr:row>
          <xdr:rowOff>19050</xdr:rowOff>
        </xdr:from>
        <xdr:to>
          <xdr:col>3</xdr:col>
          <xdr:colOff>419100</xdr:colOff>
          <xdr:row>125</xdr:row>
          <xdr:rowOff>0</xdr:rowOff>
        </xdr:to>
        <xdr:sp macro="" textlink="">
          <xdr:nvSpPr>
            <xdr:cNvPr id="71740" name="Check Box 60" hidden="1">
              <a:extLst>
                <a:ext uri="{63B3BB69-23CF-44E3-9099-C40C66FF867C}">
                  <a14:compatExt spid="_x0000_s71740"/>
                </a:ext>
                <a:ext uri="{FF2B5EF4-FFF2-40B4-BE49-F238E27FC236}">
                  <a16:creationId xmlns:a16="http://schemas.microsoft.com/office/drawing/2014/main" id="{00000000-0008-0000-0000-00003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125</xdr:row>
          <xdr:rowOff>28575</xdr:rowOff>
        </xdr:from>
        <xdr:to>
          <xdr:col>3</xdr:col>
          <xdr:colOff>419100</xdr:colOff>
          <xdr:row>125</xdr:row>
          <xdr:rowOff>285750</xdr:rowOff>
        </xdr:to>
        <xdr:sp macro="" textlink="">
          <xdr:nvSpPr>
            <xdr:cNvPr id="71741" name="Check Box 61" hidden="1">
              <a:extLst>
                <a:ext uri="{63B3BB69-23CF-44E3-9099-C40C66FF867C}">
                  <a14:compatExt spid="_x0000_s71741"/>
                </a:ext>
                <a:ext uri="{FF2B5EF4-FFF2-40B4-BE49-F238E27FC236}">
                  <a16:creationId xmlns:a16="http://schemas.microsoft.com/office/drawing/2014/main" id="{00000000-0008-0000-0000-00003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126</xdr:row>
          <xdr:rowOff>28575</xdr:rowOff>
        </xdr:from>
        <xdr:to>
          <xdr:col>3</xdr:col>
          <xdr:colOff>419100</xdr:colOff>
          <xdr:row>127</xdr:row>
          <xdr:rowOff>0</xdr:rowOff>
        </xdr:to>
        <xdr:sp macro="" textlink="">
          <xdr:nvSpPr>
            <xdr:cNvPr id="71742" name="Check Box 62" hidden="1">
              <a:extLst>
                <a:ext uri="{63B3BB69-23CF-44E3-9099-C40C66FF867C}">
                  <a14:compatExt spid="_x0000_s71742"/>
                </a:ext>
                <a:ext uri="{FF2B5EF4-FFF2-40B4-BE49-F238E27FC236}">
                  <a16:creationId xmlns:a16="http://schemas.microsoft.com/office/drawing/2014/main" id="{00000000-0008-0000-0000-00003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123</xdr:row>
          <xdr:rowOff>19050</xdr:rowOff>
        </xdr:from>
        <xdr:to>
          <xdr:col>6</xdr:col>
          <xdr:colOff>428625</xdr:colOff>
          <xdr:row>123</xdr:row>
          <xdr:rowOff>276225</xdr:rowOff>
        </xdr:to>
        <xdr:sp macro="" textlink="">
          <xdr:nvSpPr>
            <xdr:cNvPr id="71761" name="Check Box 81" hidden="1">
              <a:extLst>
                <a:ext uri="{63B3BB69-23CF-44E3-9099-C40C66FF867C}">
                  <a14:compatExt spid="_x0000_s71761"/>
                </a:ext>
                <a:ext uri="{FF2B5EF4-FFF2-40B4-BE49-F238E27FC236}">
                  <a16:creationId xmlns:a16="http://schemas.microsoft.com/office/drawing/2014/main" id="{00000000-0008-0000-0000-00005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124</xdr:row>
          <xdr:rowOff>19050</xdr:rowOff>
        </xdr:from>
        <xdr:to>
          <xdr:col>6</xdr:col>
          <xdr:colOff>428625</xdr:colOff>
          <xdr:row>125</xdr:row>
          <xdr:rowOff>0</xdr:rowOff>
        </xdr:to>
        <xdr:sp macro="" textlink="">
          <xdr:nvSpPr>
            <xdr:cNvPr id="71762" name="Check Box 82" hidden="1">
              <a:extLst>
                <a:ext uri="{63B3BB69-23CF-44E3-9099-C40C66FF867C}">
                  <a14:compatExt spid="_x0000_s71762"/>
                </a:ext>
                <a:ext uri="{FF2B5EF4-FFF2-40B4-BE49-F238E27FC236}">
                  <a16:creationId xmlns:a16="http://schemas.microsoft.com/office/drawing/2014/main" id="{00000000-0008-0000-0000-00005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125</xdr:row>
          <xdr:rowOff>28575</xdr:rowOff>
        </xdr:from>
        <xdr:to>
          <xdr:col>6</xdr:col>
          <xdr:colOff>428625</xdr:colOff>
          <xdr:row>125</xdr:row>
          <xdr:rowOff>285750</xdr:rowOff>
        </xdr:to>
        <xdr:sp macro="" textlink="">
          <xdr:nvSpPr>
            <xdr:cNvPr id="71763" name="Check Box 83" hidden="1">
              <a:extLst>
                <a:ext uri="{63B3BB69-23CF-44E3-9099-C40C66FF867C}">
                  <a14:compatExt spid="_x0000_s71763"/>
                </a:ext>
                <a:ext uri="{FF2B5EF4-FFF2-40B4-BE49-F238E27FC236}">
                  <a16:creationId xmlns:a16="http://schemas.microsoft.com/office/drawing/2014/main" id="{00000000-0008-0000-0000-00005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126</xdr:row>
          <xdr:rowOff>28575</xdr:rowOff>
        </xdr:from>
        <xdr:to>
          <xdr:col>6</xdr:col>
          <xdr:colOff>428625</xdr:colOff>
          <xdr:row>127</xdr:row>
          <xdr:rowOff>0</xdr:rowOff>
        </xdr:to>
        <xdr:sp macro="" textlink="">
          <xdr:nvSpPr>
            <xdr:cNvPr id="71764" name="Check Box 84" hidden="1">
              <a:extLst>
                <a:ext uri="{63B3BB69-23CF-44E3-9099-C40C66FF867C}">
                  <a14:compatExt spid="_x0000_s71764"/>
                </a:ext>
                <a:ext uri="{FF2B5EF4-FFF2-40B4-BE49-F238E27FC236}">
                  <a16:creationId xmlns:a16="http://schemas.microsoft.com/office/drawing/2014/main" id="{00000000-0008-0000-0000-00005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133</xdr:row>
          <xdr:rowOff>28575</xdr:rowOff>
        </xdr:from>
        <xdr:to>
          <xdr:col>3</xdr:col>
          <xdr:colOff>419100</xdr:colOff>
          <xdr:row>134</xdr:row>
          <xdr:rowOff>0</xdr:rowOff>
        </xdr:to>
        <xdr:sp macro="" textlink="">
          <xdr:nvSpPr>
            <xdr:cNvPr id="71765" name="Check Box 85" hidden="1">
              <a:extLst>
                <a:ext uri="{63B3BB69-23CF-44E3-9099-C40C66FF867C}">
                  <a14:compatExt spid="_x0000_s71765"/>
                </a:ext>
                <a:ext uri="{FF2B5EF4-FFF2-40B4-BE49-F238E27FC236}">
                  <a16:creationId xmlns:a16="http://schemas.microsoft.com/office/drawing/2014/main" id="{00000000-0008-0000-0000-00005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134</xdr:row>
          <xdr:rowOff>28575</xdr:rowOff>
        </xdr:from>
        <xdr:to>
          <xdr:col>3</xdr:col>
          <xdr:colOff>419100</xdr:colOff>
          <xdr:row>134</xdr:row>
          <xdr:rowOff>285750</xdr:rowOff>
        </xdr:to>
        <xdr:sp macro="" textlink="">
          <xdr:nvSpPr>
            <xdr:cNvPr id="71766" name="Check Box 86" hidden="1">
              <a:extLst>
                <a:ext uri="{63B3BB69-23CF-44E3-9099-C40C66FF867C}">
                  <a14:compatExt spid="_x0000_s71766"/>
                </a:ext>
                <a:ext uri="{FF2B5EF4-FFF2-40B4-BE49-F238E27FC236}">
                  <a16:creationId xmlns:a16="http://schemas.microsoft.com/office/drawing/2014/main" id="{00000000-0008-0000-0000-00005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135</xdr:row>
          <xdr:rowOff>38100</xdr:rowOff>
        </xdr:from>
        <xdr:to>
          <xdr:col>3</xdr:col>
          <xdr:colOff>419100</xdr:colOff>
          <xdr:row>136</xdr:row>
          <xdr:rowOff>0</xdr:rowOff>
        </xdr:to>
        <xdr:sp macro="" textlink="">
          <xdr:nvSpPr>
            <xdr:cNvPr id="71767" name="Check Box 87" hidden="1">
              <a:extLst>
                <a:ext uri="{63B3BB69-23CF-44E3-9099-C40C66FF867C}">
                  <a14:compatExt spid="_x0000_s71767"/>
                </a:ext>
                <a:ext uri="{FF2B5EF4-FFF2-40B4-BE49-F238E27FC236}">
                  <a16:creationId xmlns:a16="http://schemas.microsoft.com/office/drawing/2014/main" id="{00000000-0008-0000-0000-00005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136</xdr:row>
          <xdr:rowOff>19050</xdr:rowOff>
        </xdr:from>
        <xdr:to>
          <xdr:col>3</xdr:col>
          <xdr:colOff>419100</xdr:colOff>
          <xdr:row>136</xdr:row>
          <xdr:rowOff>276225</xdr:rowOff>
        </xdr:to>
        <xdr:sp macro="" textlink="">
          <xdr:nvSpPr>
            <xdr:cNvPr id="71768" name="Check Box 88" hidden="1">
              <a:extLst>
                <a:ext uri="{63B3BB69-23CF-44E3-9099-C40C66FF867C}">
                  <a14:compatExt spid="_x0000_s71768"/>
                </a:ext>
                <a:ext uri="{FF2B5EF4-FFF2-40B4-BE49-F238E27FC236}">
                  <a16:creationId xmlns:a16="http://schemas.microsoft.com/office/drawing/2014/main" id="{00000000-0008-0000-0000-00005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133</xdr:row>
          <xdr:rowOff>28575</xdr:rowOff>
        </xdr:from>
        <xdr:to>
          <xdr:col>6</xdr:col>
          <xdr:colOff>428625</xdr:colOff>
          <xdr:row>134</xdr:row>
          <xdr:rowOff>0</xdr:rowOff>
        </xdr:to>
        <xdr:sp macro="" textlink="">
          <xdr:nvSpPr>
            <xdr:cNvPr id="71769" name="Check Box 89" hidden="1">
              <a:extLst>
                <a:ext uri="{63B3BB69-23CF-44E3-9099-C40C66FF867C}">
                  <a14:compatExt spid="_x0000_s71769"/>
                </a:ext>
                <a:ext uri="{FF2B5EF4-FFF2-40B4-BE49-F238E27FC236}">
                  <a16:creationId xmlns:a16="http://schemas.microsoft.com/office/drawing/2014/main" id="{00000000-0008-0000-0000-00005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134</xdr:row>
          <xdr:rowOff>28575</xdr:rowOff>
        </xdr:from>
        <xdr:to>
          <xdr:col>6</xdr:col>
          <xdr:colOff>428625</xdr:colOff>
          <xdr:row>134</xdr:row>
          <xdr:rowOff>285750</xdr:rowOff>
        </xdr:to>
        <xdr:sp macro="" textlink="">
          <xdr:nvSpPr>
            <xdr:cNvPr id="71770" name="Check Box 90" hidden="1">
              <a:extLst>
                <a:ext uri="{63B3BB69-23CF-44E3-9099-C40C66FF867C}">
                  <a14:compatExt spid="_x0000_s71770"/>
                </a:ext>
                <a:ext uri="{FF2B5EF4-FFF2-40B4-BE49-F238E27FC236}">
                  <a16:creationId xmlns:a16="http://schemas.microsoft.com/office/drawing/2014/main" id="{00000000-0008-0000-0000-00005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135</xdr:row>
          <xdr:rowOff>28575</xdr:rowOff>
        </xdr:from>
        <xdr:to>
          <xdr:col>6</xdr:col>
          <xdr:colOff>428625</xdr:colOff>
          <xdr:row>136</xdr:row>
          <xdr:rowOff>0</xdr:rowOff>
        </xdr:to>
        <xdr:sp macro="" textlink="">
          <xdr:nvSpPr>
            <xdr:cNvPr id="71771" name="Check Box 91" hidden="1">
              <a:extLst>
                <a:ext uri="{63B3BB69-23CF-44E3-9099-C40C66FF867C}">
                  <a14:compatExt spid="_x0000_s71771"/>
                </a:ext>
                <a:ext uri="{FF2B5EF4-FFF2-40B4-BE49-F238E27FC236}">
                  <a16:creationId xmlns:a16="http://schemas.microsoft.com/office/drawing/2014/main" id="{00000000-0008-0000-0000-00005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153</xdr:row>
          <xdr:rowOff>9525</xdr:rowOff>
        </xdr:from>
        <xdr:to>
          <xdr:col>3</xdr:col>
          <xdr:colOff>419100</xdr:colOff>
          <xdr:row>153</xdr:row>
          <xdr:rowOff>266700</xdr:rowOff>
        </xdr:to>
        <xdr:sp macro="" textlink="">
          <xdr:nvSpPr>
            <xdr:cNvPr id="71780" name="Check Box 100" hidden="1">
              <a:extLst>
                <a:ext uri="{63B3BB69-23CF-44E3-9099-C40C66FF867C}">
                  <a14:compatExt spid="_x0000_s71780"/>
                </a:ext>
                <a:ext uri="{FF2B5EF4-FFF2-40B4-BE49-F238E27FC236}">
                  <a16:creationId xmlns:a16="http://schemas.microsoft.com/office/drawing/2014/main" id="{00000000-0008-0000-0000-00006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154</xdr:row>
          <xdr:rowOff>38100</xdr:rowOff>
        </xdr:from>
        <xdr:to>
          <xdr:col>3</xdr:col>
          <xdr:colOff>419100</xdr:colOff>
          <xdr:row>155</xdr:row>
          <xdr:rowOff>0</xdr:rowOff>
        </xdr:to>
        <xdr:sp macro="" textlink="">
          <xdr:nvSpPr>
            <xdr:cNvPr id="71781" name="Check Box 101" hidden="1">
              <a:extLst>
                <a:ext uri="{63B3BB69-23CF-44E3-9099-C40C66FF867C}">
                  <a14:compatExt spid="_x0000_s71781"/>
                </a:ext>
                <a:ext uri="{FF2B5EF4-FFF2-40B4-BE49-F238E27FC236}">
                  <a16:creationId xmlns:a16="http://schemas.microsoft.com/office/drawing/2014/main" id="{00000000-0008-0000-0000-00006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153</xdr:row>
          <xdr:rowOff>9525</xdr:rowOff>
        </xdr:from>
        <xdr:to>
          <xdr:col>6</xdr:col>
          <xdr:colOff>428625</xdr:colOff>
          <xdr:row>153</xdr:row>
          <xdr:rowOff>266700</xdr:rowOff>
        </xdr:to>
        <xdr:sp macro="" textlink="">
          <xdr:nvSpPr>
            <xdr:cNvPr id="71782" name="Check Box 102" hidden="1">
              <a:extLst>
                <a:ext uri="{63B3BB69-23CF-44E3-9099-C40C66FF867C}">
                  <a14:compatExt spid="_x0000_s71782"/>
                </a:ext>
                <a:ext uri="{FF2B5EF4-FFF2-40B4-BE49-F238E27FC236}">
                  <a16:creationId xmlns:a16="http://schemas.microsoft.com/office/drawing/2014/main" id="{00000000-0008-0000-0000-00006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164</xdr:row>
          <xdr:rowOff>19050</xdr:rowOff>
        </xdr:from>
        <xdr:to>
          <xdr:col>3</xdr:col>
          <xdr:colOff>419100</xdr:colOff>
          <xdr:row>164</xdr:row>
          <xdr:rowOff>276225</xdr:rowOff>
        </xdr:to>
        <xdr:sp macro="" textlink="">
          <xdr:nvSpPr>
            <xdr:cNvPr id="71790" name="Check Box 110" hidden="1">
              <a:extLst>
                <a:ext uri="{63B3BB69-23CF-44E3-9099-C40C66FF867C}">
                  <a14:compatExt spid="_x0000_s71790"/>
                </a:ext>
                <a:ext uri="{FF2B5EF4-FFF2-40B4-BE49-F238E27FC236}">
                  <a16:creationId xmlns:a16="http://schemas.microsoft.com/office/drawing/2014/main" id="{00000000-0008-0000-0000-00006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165</xdr:row>
          <xdr:rowOff>9525</xdr:rowOff>
        </xdr:from>
        <xdr:to>
          <xdr:col>3</xdr:col>
          <xdr:colOff>419100</xdr:colOff>
          <xdr:row>166</xdr:row>
          <xdr:rowOff>0</xdr:rowOff>
        </xdr:to>
        <xdr:sp macro="" textlink="">
          <xdr:nvSpPr>
            <xdr:cNvPr id="71791" name="Check Box 111" hidden="1">
              <a:extLst>
                <a:ext uri="{63B3BB69-23CF-44E3-9099-C40C66FF867C}">
                  <a14:compatExt spid="_x0000_s71791"/>
                </a:ext>
                <a:ext uri="{FF2B5EF4-FFF2-40B4-BE49-F238E27FC236}">
                  <a16:creationId xmlns:a16="http://schemas.microsoft.com/office/drawing/2014/main" id="{00000000-0008-0000-0000-00006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164</xdr:row>
          <xdr:rowOff>19050</xdr:rowOff>
        </xdr:from>
        <xdr:to>
          <xdr:col>6</xdr:col>
          <xdr:colOff>428625</xdr:colOff>
          <xdr:row>164</xdr:row>
          <xdr:rowOff>276225</xdr:rowOff>
        </xdr:to>
        <xdr:sp macro="" textlink="">
          <xdr:nvSpPr>
            <xdr:cNvPr id="71792" name="Check Box 112" hidden="1">
              <a:extLst>
                <a:ext uri="{63B3BB69-23CF-44E3-9099-C40C66FF867C}">
                  <a14:compatExt spid="_x0000_s71792"/>
                </a:ext>
                <a:ext uri="{FF2B5EF4-FFF2-40B4-BE49-F238E27FC236}">
                  <a16:creationId xmlns:a16="http://schemas.microsoft.com/office/drawing/2014/main" id="{00000000-0008-0000-0000-00007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165</xdr:row>
          <xdr:rowOff>9525</xdr:rowOff>
        </xdr:from>
        <xdr:to>
          <xdr:col>6</xdr:col>
          <xdr:colOff>428625</xdr:colOff>
          <xdr:row>166</xdr:row>
          <xdr:rowOff>0</xdr:rowOff>
        </xdr:to>
        <xdr:sp macro="" textlink="">
          <xdr:nvSpPr>
            <xdr:cNvPr id="71793" name="Check Box 113" hidden="1">
              <a:extLst>
                <a:ext uri="{63B3BB69-23CF-44E3-9099-C40C66FF867C}">
                  <a14:compatExt spid="_x0000_s71793"/>
                </a:ext>
                <a:ext uri="{FF2B5EF4-FFF2-40B4-BE49-F238E27FC236}">
                  <a16:creationId xmlns:a16="http://schemas.microsoft.com/office/drawing/2014/main" id="{00000000-0008-0000-0000-00007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165</xdr:row>
          <xdr:rowOff>9525</xdr:rowOff>
        </xdr:from>
        <xdr:to>
          <xdr:col>3</xdr:col>
          <xdr:colOff>419100</xdr:colOff>
          <xdr:row>166</xdr:row>
          <xdr:rowOff>0</xdr:rowOff>
        </xdr:to>
        <xdr:sp macro="" textlink="">
          <xdr:nvSpPr>
            <xdr:cNvPr id="71794" name="Check Box 114" hidden="1">
              <a:extLst>
                <a:ext uri="{63B3BB69-23CF-44E3-9099-C40C66FF867C}">
                  <a14:compatExt spid="_x0000_s71794"/>
                </a:ext>
                <a:ext uri="{FF2B5EF4-FFF2-40B4-BE49-F238E27FC236}">
                  <a16:creationId xmlns:a16="http://schemas.microsoft.com/office/drawing/2014/main" id="{00000000-0008-0000-0000-00007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165</xdr:row>
          <xdr:rowOff>9525</xdr:rowOff>
        </xdr:from>
        <xdr:to>
          <xdr:col>6</xdr:col>
          <xdr:colOff>428625</xdr:colOff>
          <xdr:row>166</xdr:row>
          <xdr:rowOff>0</xdr:rowOff>
        </xdr:to>
        <xdr:sp macro="" textlink="">
          <xdr:nvSpPr>
            <xdr:cNvPr id="71795" name="Check Box 115" hidden="1">
              <a:extLst>
                <a:ext uri="{63B3BB69-23CF-44E3-9099-C40C66FF867C}">
                  <a14:compatExt spid="_x0000_s71795"/>
                </a:ext>
                <a:ext uri="{FF2B5EF4-FFF2-40B4-BE49-F238E27FC236}">
                  <a16:creationId xmlns:a16="http://schemas.microsoft.com/office/drawing/2014/main" id="{00000000-0008-0000-0000-00007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165</xdr:row>
          <xdr:rowOff>9525</xdr:rowOff>
        </xdr:from>
        <xdr:to>
          <xdr:col>6</xdr:col>
          <xdr:colOff>428625</xdr:colOff>
          <xdr:row>166</xdr:row>
          <xdr:rowOff>0</xdr:rowOff>
        </xdr:to>
        <xdr:sp macro="" textlink="">
          <xdr:nvSpPr>
            <xdr:cNvPr id="71796" name="Check Box 116" hidden="1">
              <a:extLst>
                <a:ext uri="{63B3BB69-23CF-44E3-9099-C40C66FF867C}">
                  <a14:compatExt spid="_x0000_s71796"/>
                </a:ext>
                <a:ext uri="{FF2B5EF4-FFF2-40B4-BE49-F238E27FC236}">
                  <a16:creationId xmlns:a16="http://schemas.microsoft.com/office/drawing/2014/main" id="{00000000-0008-0000-0000-00007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165</xdr:row>
          <xdr:rowOff>9525</xdr:rowOff>
        </xdr:from>
        <xdr:to>
          <xdr:col>6</xdr:col>
          <xdr:colOff>428625</xdr:colOff>
          <xdr:row>166</xdr:row>
          <xdr:rowOff>0</xdr:rowOff>
        </xdr:to>
        <xdr:sp macro="" textlink="">
          <xdr:nvSpPr>
            <xdr:cNvPr id="71797" name="Check Box 117" hidden="1">
              <a:extLst>
                <a:ext uri="{63B3BB69-23CF-44E3-9099-C40C66FF867C}">
                  <a14:compatExt spid="_x0000_s71797"/>
                </a:ext>
                <a:ext uri="{FF2B5EF4-FFF2-40B4-BE49-F238E27FC236}">
                  <a16:creationId xmlns:a16="http://schemas.microsoft.com/office/drawing/2014/main" id="{00000000-0008-0000-0000-00007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165</xdr:row>
          <xdr:rowOff>9525</xdr:rowOff>
        </xdr:from>
        <xdr:to>
          <xdr:col>3</xdr:col>
          <xdr:colOff>419100</xdr:colOff>
          <xdr:row>166</xdr:row>
          <xdr:rowOff>0</xdr:rowOff>
        </xdr:to>
        <xdr:sp macro="" textlink="">
          <xdr:nvSpPr>
            <xdr:cNvPr id="71798" name="Check Box 118" hidden="1">
              <a:extLst>
                <a:ext uri="{63B3BB69-23CF-44E3-9099-C40C66FF867C}">
                  <a14:compatExt spid="_x0000_s71798"/>
                </a:ext>
                <a:ext uri="{FF2B5EF4-FFF2-40B4-BE49-F238E27FC236}">
                  <a16:creationId xmlns:a16="http://schemas.microsoft.com/office/drawing/2014/main" id="{00000000-0008-0000-0000-00007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165</xdr:row>
          <xdr:rowOff>9525</xdr:rowOff>
        </xdr:from>
        <xdr:to>
          <xdr:col>6</xdr:col>
          <xdr:colOff>428625</xdr:colOff>
          <xdr:row>166</xdr:row>
          <xdr:rowOff>0</xdr:rowOff>
        </xdr:to>
        <xdr:sp macro="" textlink="">
          <xdr:nvSpPr>
            <xdr:cNvPr id="71799" name="Check Box 119" hidden="1">
              <a:extLst>
                <a:ext uri="{63B3BB69-23CF-44E3-9099-C40C66FF867C}">
                  <a14:compatExt spid="_x0000_s71799"/>
                </a:ext>
                <a:ext uri="{FF2B5EF4-FFF2-40B4-BE49-F238E27FC236}">
                  <a16:creationId xmlns:a16="http://schemas.microsoft.com/office/drawing/2014/main" id="{00000000-0008-0000-0000-00007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165</xdr:row>
          <xdr:rowOff>9525</xdr:rowOff>
        </xdr:from>
        <xdr:to>
          <xdr:col>3</xdr:col>
          <xdr:colOff>419100</xdr:colOff>
          <xdr:row>166</xdr:row>
          <xdr:rowOff>0</xdr:rowOff>
        </xdr:to>
        <xdr:sp macro="" textlink="">
          <xdr:nvSpPr>
            <xdr:cNvPr id="71800" name="Check Box 120" hidden="1">
              <a:extLst>
                <a:ext uri="{63B3BB69-23CF-44E3-9099-C40C66FF867C}">
                  <a14:compatExt spid="_x0000_s71800"/>
                </a:ext>
                <a:ext uri="{FF2B5EF4-FFF2-40B4-BE49-F238E27FC236}">
                  <a16:creationId xmlns:a16="http://schemas.microsoft.com/office/drawing/2014/main" id="{00000000-0008-0000-0000-00007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166</xdr:row>
          <xdr:rowOff>9525</xdr:rowOff>
        </xdr:from>
        <xdr:to>
          <xdr:col>3</xdr:col>
          <xdr:colOff>419100</xdr:colOff>
          <xdr:row>166</xdr:row>
          <xdr:rowOff>266700</xdr:rowOff>
        </xdr:to>
        <xdr:sp macro="" textlink="">
          <xdr:nvSpPr>
            <xdr:cNvPr id="71801" name="Check Box 121" hidden="1">
              <a:extLst>
                <a:ext uri="{63B3BB69-23CF-44E3-9099-C40C66FF867C}">
                  <a14:compatExt spid="_x0000_s71801"/>
                </a:ext>
                <a:ext uri="{FF2B5EF4-FFF2-40B4-BE49-F238E27FC236}">
                  <a16:creationId xmlns:a16="http://schemas.microsoft.com/office/drawing/2014/main" id="{00000000-0008-0000-0000-00007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165</xdr:row>
          <xdr:rowOff>9525</xdr:rowOff>
        </xdr:from>
        <xdr:to>
          <xdr:col>6</xdr:col>
          <xdr:colOff>428625</xdr:colOff>
          <xdr:row>166</xdr:row>
          <xdr:rowOff>0</xdr:rowOff>
        </xdr:to>
        <xdr:sp macro="" textlink="">
          <xdr:nvSpPr>
            <xdr:cNvPr id="71802" name="Check Box 122" hidden="1">
              <a:extLst>
                <a:ext uri="{63B3BB69-23CF-44E3-9099-C40C66FF867C}">
                  <a14:compatExt spid="_x0000_s71802"/>
                </a:ext>
                <a:ext uri="{FF2B5EF4-FFF2-40B4-BE49-F238E27FC236}">
                  <a16:creationId xmlns:a16="http://schemas.microsoft.com/office/drawing/2014/main" id="{00000000-0008-0000-0000-00007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166</xdr:row>
          <xdr:rowOff>28575</xdr:rowOff>
        </xdr:from>
        <xdr:to>
          <xdr:col>6</xdr:col>
          <xdr:colOff>428625</xdr:colOff>
          <xdr:row>166</xdr:row>
          <xdr:rowOff>285750</xdr:rowOff>
        </xdr:to>
        <xdr:sp macro="" textlink="">
          <xdr:nvSpPr>
            <xdr:cNvPr id="71803" name="Check Box 123" hidden="1">
              <a:extLst>
                <a:ext uri="{63B3BB69-23CF-44E3-9099-C40C66FF867C}">
                  <a14:compatExt spid="_x0000_s71803"/>
                </a:ext>
                <a:ext uri="{FF2B5EF4-FFF2-40B4-BE49-F238E27FC236}">
                  <a16:creationId xmlns:a16="http://schemas.microsoft.com/office/drawing/2014/main" id="{00000000-0008-0000-0000-00007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179</xdr:row>
          <xdr:rowOff>28575</xdr:rowOff>
        </xdr:from>
        <xdr:to>
          <xdr:col>3</xdr:col>
          <xdr:colOff>419100</xdr:colOff>
          <xdr:row>180</xdr:row>
          <xdr:rowOff>0</xdr:rowOff>
        </xdr:to>
        <xdr:sp macro="" textlink="">
          <xdr:nvSpPr>
            <xdr:cNvPr id="71804" name="Check Box 124" hidden="1">
              <a:extLst>
                <a:ext uri="{63B3BB69-23CF-44E3-9099-C40C66FF867C}">
                  <a14:compatExt spid="_x0000_s71804"/>
                </a:ext>
                <a:ext uri="{FF2B5EF4-FFF2-40B4-BE49-F238E27FC236}">
                  <a16:creationId xmlns:a16="http://schemas.microsoft.com/office/drawing/2014/main" id="{00000000-0008-0000-0000-00007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180</xdr:row>
          <xdr:rowOff>28575</xdr:rowOff>
        </xdr:from>
        <xdr:to>
          <xdr:col>3</xdr:col>
          <xdr:colOff>419100</xdr:colOff>
          <xdr:row>180</xdr:row>
          <xdr:rowOff>285750</xdr:rowOff>
        </xdr:to>
        <xdr:sp macro="" textlink="">
          <xdr:nvSpPr>
            <xdr:cNvPr id="71805" name="Check Box 125" hidden="1">
              <a:extLst>
                <a:ext uri="{63B3BB69-23CF-44E3-9099-C40C66FF867C}">
                  <a14:compatExt spid="_x0000_s71805"/>
                </a:ext>
                <a:ext uri="{FF2B5EF4-FFF2-40B4-BE49-F238E27FC236}">
                  <a16:creationId xmlns:a16="http://schemas.microsoft.com/office/drawing/2014/main" id="{00000000-0008-0000-0000-00007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181</xdr:row>
          <xdr:rowOff>28575</xdr:rowOff>
        </xdr:from>
        <xdr:to>
          <xdr:col>3</xdr:col>
          <xdr:colOff>419100</xdr:colOff>
          <xdr:row>182</xdr:row>
          <xdr:rowOff>0</xdr:rowOff>
        </xdr:to>
        <xdr:sp macro="" textlink="">
          <xdr:nvSpPr>
            <xdr:cNvPr id="71806" name="Check Box 126" hidden="1">
              <a:extLst>
                <a:ext uri="{63B3BB69-23CF-44E3-9099-C40C66FF867C}">
                  <a14:compatExt spid="_x0000_s71806"/>
                </a:ext>
                <a:ext uri="{FF2B5EF4-FFF2-40B4-BE49-F238E27FC236}">
                  <a16:creationId xmlns:a16="http://schemas.microsoft.com/office/drawing/2014/main" id="{00000000-0008-0000-0000-00007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182</xdr:row>
          <xdr:rowOff>38100</xdr:rowOff>
        </xdr:from>
        <xdr:to>
          <xdr:col>3</xdr:col>
          <xdr:colOff>419100</xdr:colOff>
          <xdr:row>182</xdr:row>
          <xdr:rowOff>295275</xdr:rowOff>
        </xdr:to>
        <xdr:sp macro="" textlink="">
          <xdr:nvSpPr>
            <xdr:cNvPr id="71807" name="Check Box 127" hidden="1">
              <a:extLst>
                <a:ext uri="{63B3BB69-23CF-44E3-9099-C40C66FF867C}">
                  <a14:compatExt spid="_x0000_s71807"/>
                </a:ext>
                <a:ext uri="{FF2B5EF4-FFF2-40B4-BE49-F238E27FC236}">
                  <a16:creationId xmlns:a16="http://schemas.microsoft.com/office/drawing/2014/main" id="{00000000-0008-0000-0000-00007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193</xdr:row>
          <xdr:rowOff>38100</xdr:rowOff>
        </xdr:from>
        <xdr:to>
          <xdr:col>3</xdr:col>
          <xdr:colOff>66675</xdr:colOff>
          <xdr:row>193</xdr:row>
          <xdr:rowOff>257175</xdr:rowOff>
        </xdr:to>
        <xdr:sp macro="" textlink="">
          <xdr:nvSpPr>
            <xdr:cNvPr id="71810" name="Check Box 130" hidden="1">
              <a:extLst>
                <a:ext uri="{63B3BB69-23CF-44E3-9099-C40C66FF867C}">
                  <a14:compatExt spid="_x0000_s71810"/>
                </a:ext>
                <a:ext uri="{FF2B5EF4-FFF2-40B4-BE49-F238E27FC236}">
                  <a16:creationId xmlns:a16="http://schemas.microsoft.com/office/drawing/2014/main" id="{00000000-0008-0000-0000-00008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238125</xdr:rowOff>
        </xdr:from>
        <xdr:to>
          <xdr:col>4</xdr:col>
          <xdr:colOff>419100</xdr:colOff>
          <xdr:row>77</xdr:row>
          <xdr:rowOff>9525</xdr:rowOff>
        </xdr:to>
        <xdr:sp macro="" textlink="">
          <xdr:nvSpPr>
            <xdr:cNvPr id="71831" name="Check Box 151" hidden="1">
              <a:extLst>
                <a:ext uri="{63B3BB69-23CF-44E3-9099-C40C66FF867C}">
                  <a14:compatExt spid="_x0000_s71831"/>
                </a:ext>
                <a:ext uri="{FF2B5EF4-FFF2-40B4-BE49-F238E27FC236}">
                  <a16:creationId xmlns:a16="http://schemas.microsoft.com/office/drawing/2014/main" id="{00000000-0008-0000-0000-00009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238125</xdr:rowOff>
        </xdr:from>
        <xdr:to>
          <xdr:col>4</xdr:col>
          <xdr:colOff>419100</xdr:colOff>
          <xdr:row>78</xdr:row>
          <xdr:rowOff>0</xdr:rowOff>
        </xdr:to>
        <xdr:sp macro="" textlink="">
          <xdr:nvSpPr>
            <xdr:cNvPr id="71832" name="Check Box 152" hidden="1">
              <a:extLst>
                <a:ext uri="{63B3BB69-23CF-44E3-9099-C40C66FF867C}">
                  <a14:compatExt spid="_x0000_s71832"/>
                </a:ext>
                <a:ext uri="{FF2B5EF4-FFF2-40B4-BE49-F238E27FC236}">
                  <a16:creationId xmlns:a16="http://schemas.microsoft.com/office/drawing/2014/main" id="{00000000-0008-0000-0000-00009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238125</xdr:rowOff>
        </xdr:from>
        <xdr:to>
          <xdr:col>4</xdr:col>
          <xdr:colOff>419100</xdr:colOff>
          <xdr:row>79</xdr:row>
          <xdr:rowOff>0</xdr:rowOff>
        </xdr:to>
        <xdr:sp macro="" textlink="">
          <xdr:nvSpPr>
            <xdr:cNvPr id="71833" name="Check Box 153" hidden="1">
              <a:extLst>
                <a:ext uri="{63B3BB69-23CF-44E3-9099-C40C66FF867C}">
                  <a14:compatExt spid="_x0000_s71833"/>
                </a:ext>
                <a:ext uri="{FF2B5EF4-FFF2-40B4-BE49-F238E27FC236}">
                  <a16:creationId xmlns:a16="http://schemas.microsoft.com/office/drawing/2014/main" id="{00000000-0008-0000-0000-00009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238125</xdr:rowOff>
        </xdr:from>
        <xdr:to>
          <xdr:col>6</xdr:col>
          <xdr:colOff>38100</xdr:colOff>
          <xdr:row>77</xdr:row>
          <xdr:rowOff>9525</xdr:rowOff>
        </xdr:to>
        <xdr:sp macro="" textlink="">
          <xdr:nvSpPr>
            <xdr:cNvPr id="71834" name="Check Box 154" hidden="1">
              <a:extLst>
                <a:ext uri="{63B3BB69-23CF-44E3-9099-C40C66FF867C}">
                  <a14:compatExt spid="_x0000_s71834"/>
                </a:ext>
                <a:ext uri="{FF2B5EF4-FFF2-40B4-BE49-F238E27FC236}">
                  <a16:creationId xmlns:a16="http://schemas.microsoft.com/office/drawing/2014/main" id="{00000000-0008-0000-0000-00009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238125</xdr:rowOff>
        </xdr:from>
        <xdr:to>
          <xdr:col>6</xdr:col>
          <xdr:colOff>38100</xdr:colOff>
          <xdr:row>78</xdr:row>
          <xdr:rowOff>0</xdr:rowOff>
        </xdr:to>
        <xdr:sp macro="" textlink="">
          <xdr:nvSpPr>
            <xdr:cNvPr id="71835" name="Check Box 155" hidden="1">
              <a:extLst>
                <a:ext uri="{63B3BB69-23CF-44E3-9099-C40C66FF867C}">
                  <a14:compatExt spid="_x0000_s71835"/>
                </a:ext>
                <a:ext uri="{FF2B5EF4-FFF2-40B4-BE49-F238E27FC236}">
                  <a16:creationId xmlns:a16="http://schemas.microsoft.com/office/drawing/2014/main" id="{00000000-0008-0000-0000-00009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75</xdr:row>
          <xdr:rowOff>238125</xdr:rowOff>
        </xdr:from>
        <xdr:to>
          <xdr:col>7</xdr:col>
          <xdr:colOff>419100</xdr:colOff>
          <xdr:row>77</xdr:row>
          <xdr:rowOff>9525</xdr:rowOff>
        </xdr:to>
        <xdr:sp macro="" textlink="">
          <xdr:nvSpPr>
            <xdr:cNvPr id="71836" name="Check Box 156" hidden="1">
              <a:extLst>
                <a:ext uri="{63B3BB69-23CF-44E3-9099-C40C66FF867C}">
                  <a14:compatExt spid="_x0000_s71836"/>
                </a:ext>
                <a:ext uri="{FF2B5EF4-FFF2-40B4-BE49-F238E27FC236}">
                  <a16:creationId xmlns:a16="http://schemas.microsoft.com/office/drawing/2014/main" id="{00000000-0008-0000-0000-00009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76</xdr:row>
          <xdr:rowOff>238125</xdr:rowOff>
        </xdr:from>
        <xdr:to>
          <xdr:col>7</xdr:col>
          <xdr:colOff>419100</xdr:colOff>
          <xdr:row>78</xdr:row>
          <xdr:rowOff>0</xdr:rowOff>
        </xdr:to>
        <xdr:sp macro="" textlink="">
          <xdr:nvSpPr>
            <xdr:cNvPr id="71837" name="Check Box 157" hidden="1">
              <a:extLst>
                <a:ext uri="{63B3BB69-23CF-44E3-9099-C40C66FF867C}">
                  <a14:compatExt spid="_x0000_s71837"/>
                </a:ext>
                <a:ext uri="{FF2B5EF4-FFF2-40B4-BE49-F238E27FC236}">
                  <a16:creationId xmlns:a16="http://schemas.microsoft.com/office/drawing/2014/main" id="{00000000-0008-0000-0000-00009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77</xdr:row>
          <xdr:rowOff>238125</xdr:rowOff>
        </xdr:from>
        <xdr:to>
          <xdr:col>7</xdr:col>
          <xdr:colOff>419100</xdr:colOff>
          <xdr:row>79</xdr:row>
          <xdr:rowOff>0</xdr:rowOff>
        </xdr:to>
        <xdr:sp macro="" textlink="">
          <xdr:nvSpPr>
            <xdr:cNvPr id="71838" name="Check Box 158" hidden="1">
              <a:extLst>
                <a:ext uri="{63B3BB69-23CF-44E3-9099-C40C66FF867C}">
                  <a14:compatExt spid="_x0000_s71838"/>
                </a:ext>
                <a:ext uri="{FF2B5EF4-FFF2-40B4-BE49-F238E27FC236}">
                  <a16:creationId xmlns:a16="http://schemas.microsoft.com/office/drawing/2014/main" id="{00000000-0008-0000-0000-00009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185</xdr:row>
          <xdr:rowOff>28575</xdr:rowOff>
        </xdr:from>
        <xdr:to>
          <xdr:col>3</xdr:col>
          <xdr:colOff>419100</xdr:colOff>
          <xdr:row>185</xdr:row>
          <xdr:rowOff>285750</xdr:rowOff>
        </xdr:to>
        <xdr:sp macro="" textlink="">
          <xdr:nvSpPr>
            <xdr:cNvPr id="71840" name="Check Box 160" hidden="1">
              <a:extLst>
                <a:ext uri="{63B3BB69-23CF-44E3-9099-C40C66FF867C}">
                  <a14:compatExt spid="_x0000_s71840"/>
                </a:ext>
                <a:ext uri="{FF2B5EF4-FFF2-40B4-BE49-F238E27FC236}">
                  <a16:creationId xmlns:a16="http://schemas.microsoft.com/office/drawing/2014/main" id="{00000000-0008-0000-0000-0000A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2190750</xdr:colOff>
          <xdr:row>40</xdr:row>
          <xdr:rowOff>38100</xdr:rowOff>
        </xdr:from>
        <xdr:to>
          <xdr:col>7</xdr:col>
          <xdr:colOff>3324225</xdr:colOff>
          <xdr:row>40</xdr:row>
          <xdr:rowOff>295275</xdr:rowOff>
        </xdr:to>
        <xdr:pic>
          <xdr:nvPicPr>
            <xdr:cNvPr id="13" name="Image 12">
              <a:extLst>
                <a:ext uri="{FF2B5EF4-FFF2-40B4-BE49-F238E27FC236}">
                  <a16:creationId xmlns:a16="http://schemas.microsoft.com/office/drawing/2014/main" id="{DE811D08-92A9-9F2A-2CFB-2513B8396A19}"/>
                </a:ext>
              </a:extLst>
            </xdr:cNvPr>
            <xdr:cNvPicPr>
              <a:picLocks noChangeAspect="1" noChangeArrowheads="1"/>
              <a:extLst>
                <a:ext uri="{84589F7E-364E-4C9E-8A38-B11213B215E9}">
                  <a14:cameraTool cellRange="Calculs!$F$8" spid="_x0000_s77328"/>
                </a:ext>
              </a:extLst>
            </xdr:cNvPicPr>
          </xdr:nvPicPr>
          <xdr:blipFill>
            <a:blip xmlns:r="http://schemas.openxmlformats.org/officeDocument/2006/relationships" r:embed="rId1"/>
            <a:srcRect/>
            <a:stretch>
              <a:fillRect/>
            </a:stretch>
          </xdr:blipFill>
          <xdr:spPr bwMode="auto">
            <a:xfrm>
              <a:off x="10191750" y="10153650"/>
              <a:ext cx="1133475" cy="257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2171700</xdr:colOff>
          <xdr:row>63</xdr:row>
          <xdr:rowOff>409575</xdr:rowOff>
        </xdr:from>
        <xdr:to>
          <xdr:col>7</xdr:col>
          <xdr:colOff>3305175</xdr:colOff>
          <xdr:row>63</xdr:row>
          <xdr:rowOff>666750</xdr:rowOff>
        </xdr:to>
        <xdr:pic>
          <xdr:nvPicPr>
            <xdr:cNvPr id="15" name="Image 14">
              <a:extLst>
                <a:ext uri="{FF2B5EF4-FFF2-40B4-BE49-F238E27FC236}">
                  <a16:creationId xmlns:a16="http://schemas.microsoft.com/office/drawing/2014/main" id="{6282AC52-96BE-2667-DAA1-4F7DE4DABE7A}"/>
                </a:ext>
              </a:extLst>
            </xdr:cNvPr>
            <xdr:cNvPicPr>
              <a:picLocks noChangeAspect="1" noChangeArrowheads="1"/>
              <a:extLst>
                <a:ext uri="{84589F7E-364E-4C9E-8A38-B11213B215E9}">
                  <a14:cameraTool cellRange="Calculs!$F$9" spid="_x0000_s77329"/>
                </a:ext>
              </a:extLst>
            </xdr:cNvPicPr>
          </xdr:nvPicPr>
          <xdr:blipFill>
            <a:blip xmlns:r="http://schemas.openxmlformats.org/officeDocument/2006/relationships" r:embed="rId2"/>
            <a:srcRect/>
            <a:stretch>
              <a:fillRect/>
            </a:stretch>
          </xdr:blipFill>
          <xdr:spPr bwMode="auto">
            <a:xfrm>
              <a:off x="10172700" y="16259175"/>
              <a:ext cx="1133475" cy="257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2162175</xdr:colOff>
          <xdr:row>68</xdr:row>
          <xdr:rowOff>400050</xdr:rowOff>
        </xdr:from>
        <xdr:to>
          <xdr:col>7</xdr:col>
          <xdr:colOff>3295650</xdr:colOff>
          <xdr:row>68</xdr:row>
          <xdr:rowOff>657225</xdr:rowOff>
        </xdr:to>
        <xdr:pic>
          <xdr:nvPicPr>
            <xdr:cNvPr id="17" name="Image 16">
              <a:extLst>
                <a:ext uri="{FF2B5EF4-FFF2-40B4-BE49-F238E27FC236}">
                  <a16:creationId xmlns:a16="http://schemas.microsoft.com/office/drawing/2014/main" id="{D64A236C-F8AE-B77B-577B-A8ECDFB04E8A}"/>
                </a:ext>
              </a:extLst>
            </xdr:cNvPr>
            <xdr:cNvPicPr>
              <a:picLocks noChangeAspect="1" noChangeArrowheads="1"/>
              <a:extLst>
                <a:ext uri="{84589F7E-364E-4C9E-8A38-B11213B215E9}">
                  <a14:cameraTool cellRange="Calculs!$F$10" spid="_x0000_s77330"/>
                </a:ext>
              </a:extLst>
            </xdr:cNvPicPr>
          </xdr:nvPicPr>
          <xdr:blipFill>
            <a:blip xmlns:r="http://schemas.openxmlformats.org/officeDocument/2006/relationships" r:embed="rId3"/>
            <a:srcRect/>
            <a:stretch>
              <a:fillRect/>
            </a:stretch>
          </xdr:blipFill>
          <xdr:spPr bwMode="auto">
            <a:xfrm>
              <a:off x="10163175" y="19773900"/>
              <a:ext cx="1133475" cy="257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2171700</xdr:colOff>
          <xdr:row>96</xdr:row>
          <xdr:rowOff>200025</xdr:rowOff>
        </xdr:from>
        <xdr:to>
          <xdr:col>7</xdr:col>
          <xdr:colOff>3305175</xdr:colOff>
          <xdr:row>96</xdr:row>
          <xdr:rowOff>457200</xdr:rowOff>
        </xdr:to>
        <xdr:pic>
          <xdr:nvPicPr>
            <xdr:cNvPr id="18" name="Image 17">
              <a:extLst>
                <a:ext uri="{FF2B5EF4-FFF2-40B4-BE49-F238E27FC236}">
                  <a16:creationId xmlns:a16="http://schemas.microsoft.com/office/drawing/2014/main" id="{A6B46D42-29A6-347D-2543-2DDB415C4752}"/>
                </a:ext>
              </a:extLst>
            </xdr:cNvPr>
            <xdr:cNvPicPr>
              <a:picLocks noChangeAspect="1" noChangeArrowheads="1"/>
              <a:extLst>
                <a:ext uri="{84589F7E-364E-4C9E-8A38-B11213B215E9}">
                  <a14:cameraTool cellRange="Calculs!$F$11" spid="_x0000_s77331"/>
                </a:ext>
              </a:extLst>
            </xdr:cNvPicPr>
          </xdr:nvPicPr>
          <xdr:blipFill>
            <a:blip xmlns:r="http://schemas.openxmlformats.org/officeDocument/2006/relationships" r:embed="rId3"/>
            <a:srcRect/>
            <a:stretch>
              <a:fillRect/>
            </a:stretch>
          </xdr:blipFill>
          <xdr:spPr bwMode="auto">
            <a:xfrm>
              <a:off x="10172700" y="30518100"/>
              <a:ext cx="1133475" cy="257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2181225</xdr:colOff>
          <xdr:row>106</xdr:row>
          <xdr:rowOff>200025</xdr:rowOff>
        </xdr:from>
        <xdr:to>
          <xdr:col>7</xdr:col>
          <xdr:colOff>3314700</xdr:colOff>
          <xdr:row>106</xdr:row>
          <xdr:rowOff>457200</xdr:rowOff>
        </xdr:to>
        <xdr:pic>
          <xdr:nvPicPr>
            <xdr:cNvPr id="19" name="Image 18">
              <a:extLst>
                <a:ext uri="{FF2B5EF4-FFF2-40B4-BE49-F238E27FC236}">
                  <a16:creationId xmlns:a16="http://schemas.microsoft.com/office/drawing/2014/main" id="{F03A0C6E-38C3-AD63-3344-4AEF514A8353}"/>
                </a:ext>
              </a:extLst>
            </xdr:cNvPr>
            <xdr:cNvPicPr>
              <a:picLocks noChangeAspect="1" noChangeArrowheads="1"/>
              <a:extLst>
                <a:ext uri="{84589F7E-364E-4C9E-8A38-B11213B215E9}">
                  <a14:cameraTool cellRange="Calculs!$F$12" spid="_x0000_s77332"/>
                </a:ext>
              </a:extLst>
            </xdr:cNvPicPr>
          </xdr:nvPicPr>
          <xdr:blipFill>
            <a:blip xmlns:r="http://schemas.openxmlformats.org/officeDocument/2006/relationships" r:embed="rId3"/>
            <a:srcRect/>
            <a:stretch>
              <a:fillRect/>
            </a:stretch>
          </xdr:blipFill>
          <xdr:spPr bwMode="auto">
            <a:xfrm>
              <a:off x="10182225" y="35566350"/>
              <a:ext cx="1133475" cy="257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2171700</xdr:colOff>
          <xdr:row>113</xdr:row>
          <xdr:rowOff>209550</xdr:rowOff>
        </xdr:from>
        <xdr:to>
          <xdr:col>7</xdr:col>
          <xdr:colOff>3305175</xdr:colOff>
          <xdr:row>113</xdr:row>
          <xdr:rowOff>466725</xdr:rowOff>
        </xdr:to>
        <xdr:pic>
          <xdr:nvPicPr>
            <xdr:cNvPr id="20" name="Image 19">
              <a:extLst>
                <a:ext uri="{FF2B5EF4-FFF2-40B4-BE49-F238E27FC236}">
                  <a16:creationId xmlns:a16="http://schemas.microsoft.com/office/drawing/2014/main" id="{7B1A674E-2957-D021-3D4D-1DEF4B2ABA9D}"/>
                </a:ext>
              </a:extLst>
            </xdr:cNvPr>
            <xdr:cNvPicPr>
              <a:picLocks noChangeAspect="1" noChangeArrowheads="1"/>
              <a:extLst>
                <a:ext uri="{84589F7E-364E-4C9E-8A38-B11213B215E9}">
                  <a14:cameraTool cellRange="Calculs!$F$13" spid="_x0000_s77333"/>
                </a:ext>
              </a:extLst>
            </xdr:cNvPicPr>
          </xdr:nvPicPr>
          <xdr:blipFill>
            <a:blip xmlns:r="http://schemas.openxmlformats.org/officeDocument/2006/relationships" r:embed="rId3"/>
            <a:srcRect/>
            <a:stretch>
              <a:fillRect/>
            </a:stretch>
          </xdr:blipFill>
          <xdr:spPr bwMode="auto">
            <a:xfrm>
              <a:off x="10172700" y="42767250"/>
              <a:ext cx="1133475" cy="257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2162175</xdr:colOff>
          <xdr:row>139</xdr:row>
          <xdr:rowOff>466725</xdr:rowOff>
        </xdr:from>
        <xdr:to>
          <xdr:col>7</xdr:col>
          <xdr:colOff>3295650</xdr:colOff>
          <xdr:row>139</xdr:row>
          <xdr:rowOff>723900</xdr:rowOff>
        </xdr:to>
        <xdr:pic>
          <xdr:nvPicPr>
            <xdr:cNvPr id="21" name="Image 20">
              <a:extLst>
                <a:ext uri="{FF2B5EF4-FFF2-40B4-BE49-F238E27FC236}">
                  <a16:creationId xmlns:a16="http://schemas.microsoft.com/office/drawing/2014/main" id="{6829204F-3C08-288B-7482-7A820EF52A7D}"/>
                </a:ext>
              </a:extLst>
            </xdr:cNvPr>
            <xdr:cNvPicPr>
              <a:picLocks noChangeAspect="1" noChangeArrowheads="1"/>
              <a:extLst>
                <a:ext uri="{84589F7E-364E-4C9E-8A38-B11213B215E9}">
                  <a14:cameraTool cellRange="Calculs!$F$14" spid="_x0000_s77334"/>
                </a:ext>
              </a:extLst>
            </xdr:cNvPicPr>
          </xdr:nvPicPr>
          <xdr:blipFill>
            <a:blip xmlns:r="http://schemas.openxmlformats.org/officeDocument/2006/relationships" r:embed="rId4"/>
            <a:srcRect/>
            <a:stretch>
              <a:fillRect/>
            </a:stretch>
          </xdr:blipFill>
          <xdr:spPr bwMode="auto">
            <a:xfrm>
              <a:off x="10163175" y="51777900"/>
              <a:ext cx="1133475" cy="257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19050</xdr:rowOff>
        </xdr:from>
        <xdr:to>
          <xdr:col>4</xdr:col>
          <xdr:colOff>466725</xdr:colOff>
          <xdr:row>83</xdr:row>
          <xdr:rowOff>247650</xdr:rowOff>
        </xdr:to>
        <xdr:sp macro="" textlink="">
          <xdr:nvSpPr>
            <xdr:cNvPr id="72058" name="Option Button 378" hidden="1">
              <a:extLst>
                <a:ext uri="{63B3BB69-23CF-44E3-9099-C40C66FF867C}">
                  <a14:compatExt spid="_x0000_s72058"/>
                </a:ext>
                <a:ext uri="{FF2B5EF4-FFF2-40B4-BE49-F238E27FC236}">
                  <a16:creationId xmlns:a16="http://schemas.microsoft.com/office/drawing/2014/main" id="{00000000-0008-0000-0000-00007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84</xdr:row>
          <xdr:rowOff>19050</xdr:rowOff>
        </xdr:from>
        <xdr:to>
          <xdr:col>4</xdr:col>
          <xdr:colOff>466725</xdr:colOff>
          <xdr:row>84</xdr:row>
          <xdr:rowOff>247650</xdr:rowOff>
        </xdr:to>
        <xdr:sp macro="" textlink="">
          <xdr:nvSpPr>
            <xdr:cNvPr id="72059" name="Option Button 379" hidden="1">
              <a:extLst>
                <a:ext uri="{63B3BB69-23CF-44E3-9099-C40C66FF867C}">
                  <a14:compatExt spid="_x0000_s72059"/>
                </a:ext>
                <a:ext uri="{FF2B5EF4-FFF2-40B4-BE49-F238E27FC236}">
                  <a16:creationId xmlns:a16="http://schemas.microsoft.com/office/drawing/2014/main" id="{00000000-0008-0000-0000-00007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85</xdr:row>
          <xdr:rowOff>0</xdr:rowOff>
        </xdr:from>
        <xdr:to>
          <xdr:col>4</xdr:col>
          <xdr:colOff>476250</xdr:colOff>
          <xdr:row>85</xdr:row>
          <xdr:rowOff>238125</xdr:rowOff>
        </xdr:to>
        <xdr:sp macro="" textlink="">
          <xdr:nvSpPr>
            <xdr:cNvPr id="72060" name="Option Button 380" hidden="1">
              <a:extLst>
                <a:ext uri="{63B3BB69-23CF-44E3-9099-C40C66FF867C}">
                  <a14:compatExt spid="_x0000_s72060"/>
                </a:ext>
                <a:ext uri="{FF2B5EF4-FFF2-40B4-BE49-F238E27FC236}">
                  <a16:creationId xmlns:a16="http://schemas.microsoft.com/office/drawing/2014/main" id="{00000000-0008-0000-0000-00007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19050</xdr:rowOff>
        </xdr:from>
        <xdr:to>
          <xdr:col>6</xdr:col>
          <xdr:colOff>466725</xdr:colOff>
          <xdr:row>84</xdr:row>
          <xdr:rowOff>0</xdr:rowOff>
        </xdr:to>
        <xdr:sp macro="" textlink="">
          <xdr:nvSpPr>
            <xdr:cNvPr id="72061" name="Option Button 381" hidden="1">
              <a:extLst>
                <a:ext uri="{63B3BB69-23CF-44E3-9099-C40C66FF867C}">
                  <a14:compatExt spid="_x0000_s72061"/>
                </a:ext>
                <a:ext uri="{FF2B5EF4-FFF2-40B4-BE49-F238E27FC236}">
                  <a16:creationId xmlns:a16="http://schemas.microsoft.com/office/drawing/2014/main" id="{00000000-0008-0000-0000-00007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84</xdr:row>
          <xdr:rowOff>19050</xdr:rowOff>
        </xdr:from>
        <xdr:to>
          <xdr:col>6</xdr:col>
          <xdr:colOff>476250</xdr:colOff>
          <xdr:row>85</xdr:row>
          <xdr:rowOff>0</xdr:rowOff>
        </xdr:to>
        <xdr:sp macro="" textlink="">
          <xdr:nvSpPr>
            <xdr:cNvPr id="72062" name="Option Button 382" hidden="1">
              <a:extLst>
                <a:ext uri="{63B3BB69-23CF-44E3-9099-C40C66FF867C}">
                  <a14:compatExt spid="_x0000_s72062"/>
                </a:ext>
                <a:ext uri="{FF2B5EF4-FFF2-40B4-BE49-F238E27FC236}">
                  <a16:creationId xmlns:a16="http://schemas.microsoft.com/office/drawing/2014/main" id="{00000000-0008-0000-0000-00007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2190750</xdr:colOff>
          <xdr:row>40</xdr:row>
          <xdr:rowOff>38100</xdr:rowOff>
        </xdr:from>
        <xdr:to>
          <xdr:col>7</xdr:col>
          <xdr:colOff>3324225</xdr:colOff>
          <xdr:row>40</xdr:row>
          <xdr:rowOff>295275</xdr:rowOff>
        </xdr:to>
        <xdr:pic>
          <xdr:nvPicPr>
            <xdr:cNvPr id="72246" name="Image 12">
              <a:extLst>
                <a:ext uri="{FF2B5EF4-FFF2-40B4-BE49-F238E27FC236}">
                  <a16:creationId xmlns:a16="http://schemas.microsoft.com/office/drawing/2014/main" id="{B88953CE-63DF-72D5-DFCD-6F923AE86388}"/>
                </a:ext>
              </a:extLst>
            </xdr:cNvPr>
            <xdr:cNvPicPr>
              <a:picLocks noChangeAspect="1" noChangeArrowheads="1"/>
              <a:extLst>
                <a:ext uri="{84589F7E-364E-4C9E-8A38-B11213B215E9}">
                  <a14:cameraTool cellRange="Calculs!$F$8" spid="_x0000_s77335"/>
                </a:ext>
              </a:extLst>
            </xdr:cNvPicPr>
          </xdr:nvPicPr>
          <xdr:blipFill>
            <a:blip xmlns:r="http://schemas.openxmlformats.org/officeDocument/2006/relationships" r:embed="rId1"/>
            <a:srcRect/>
            <a:stretch>
              <a:fillRect/>
            </a:stretch>
          </xdr:blipFill>
          <xdr:spPr bwMode="auto">
            <a:xfrm>
              <a:off x="10572750" y="10502900"/>
              <a:ext cx="1130300" cy="25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2171700</xdr:colOff>
          <xdr:row>63</xdr:row>
          <xdr:rowOff>412750</xdr:rowOff>
        </xdr:from>
        <xdr:to>
          <xdr:col>7</xdr:col>
          <xdr:colOff>3305175</xdr:colOff>
          <xdr:row>63</xdr:row>
          <xdr:rowOff>666750</xdr:rowOff>
        </xdr:to>
        <xdr:pic>
          <xdr:nvPicPr>
            <xdr:cNvPr id="72247" name="Image 14">
              <a:extLst>
                <a:ext uri="{FF2B5EF4-FFF2-40B4-BE49-F238E27FC236}">
                  <a16:creationId xmlns:a16="http://schemas.microsoft.com/office/drawing/2014/main" id="{86D7093E-4A3F-2FCA-9CA6-634299C7C622}"/>
                </a:ext>
              </a:extLst>
            </xdr:cNvPr>
            <xdr:cNvPicPr>
              <a:picLocks noChangeAspect="1" noChangeArrowheads="1"/>
              <a:extLst>
                <a:ext uri="{84589F7E-364E-4C9E-8A38-B11213B215E9}">
                  <a14:cameraTool cellRange="Calculs!$F$9" spid="_x0000_s77336"/>
                </a:ext>
              </a:extLst>
            </xdr:cNvPicPr>
          </xdr:nvPicPr>
          <xdr:blipFill>
            <a:blip xmlns:r="http://schemas.openxmlformats.org/officeDocument/2006/relationships" r:embed="rId2"/>
            <a:srcRect/>
            <a:stretch>
              <a:fillRect/>
            </a:stretch>
          </xdr:blipFill>
          <xdr:spPr bwMode="auto">
            <a:xfrm>
              <a:off x="10553700" y="16617950"/>
              <a:ext cx="1130300" cy="25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2165350</xdr:colOff>
          <xdr:row>68</xdr:row>
          <xdr:rowOff>400050</xdr:rowOff>
        </xdr:from>
        <xdr:to>
          <xdr:col>7</xdr:col>
          <xdr:colOff>3295650</xdr:colOff>
          <xdr:row>68</xdr:row>
          <xdr:rowOff>657225</xdr:rowOff>
        </xdr:to>
        <xdr:pic>
          <xdr:nvPicPr>
            <xdr:cNvPr id="72248" name="Image 16">
              <a:extLst>
                <a:ext uri="{FF2B5EF4-FFF2-40B4-BE49-F238E27FC236}">
                  <a16:creationId xmlns:a16="http://schemas.microsoft.com/office/drawing/2014/main" id="{CE5ECA42-059A-7BCA-04B3-7706AE28D13E}"/>
                </a:ext>
              </a:extLst>
            </xdr:cNvPr>
            <xdr:cNvPicPr>
              <a:picLocks noChangeAspect="1" noChangeArrowheads="1"/>
              <a:extLst>
                <a:ext uri="{84589F7E-364E-4C9E-8A38-B11213B215E9}">
                  <a14:cameraTool cellRange="Calculs!$F$10" spid="_x0000_s77337"/>
                </a:ext>
              </a:extLst>
            </xdr:cNvPicPr>
          </xdr:nvPicPr>
          <xdr:blipFill>
            <a:blip xmlns:r="http://schemas.openxmlformats.org/officeDocument/2006/relationships" r:embed="rId3"/>
            <a:srcRect/>
            <a:stretch>
              <a:fillRect/>
            </a:stretch>
          </xdr:blipFill>
          <xdr:spPr bwMode="auto">
            <a:xfrm>
              <a:off x="10547350" y="20148550"/>
              <a:ext cx="1130300" cy="25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2171700</xdr:colOff>
          <xdr:row>96</xdr:row>
          <xdr:rowOff>203200</xdr:rowOff>
        </xdr:from>
        <xdr:to>
          <xdr:col>7</xdr:col>
          <xdr:colOff>3305175</xdr:colOff>
          <xdr:row>96</xdr:row>
          <xdr:rowOff>457200</xdr:rowOff>
        </xdr:to>
        <xdr:pic>
          <xdr:nvPicPr>
            <xdr:cNvPr id="72249" name="Image 17">
              <a:extLst>
                <a:ext uri="{FF2B5EF4-FFF2-40B4-BE49-F238E27FC236}">
                  <a16:creationId xmlns:a16="http://schemas.microsoft.com/office/drawing/2014/main" id="{7D420955-C74F-0B32-3E85-9E9BFA1B1ADC}"/>
                </a:ext>
              </a:extLst>
            </xdr:cNvPr>
            <xdr:cNvPicPr>
              <a:picLocks noChangeAspect="1" noChangeArrowheads="1"/>
              <a:extLst>
                <a:ext uri="{84589F7E-364E-4C9E-8A38-B11213B215E9}">
                  <a14:cameraTool cellRange="Calculs!$F$11" spid="_x0000_s77338"/>
                </a:ext>
              </a:extLst>
            </xdr:cNvPicPr>
          </xdr:nvPicPr>
          <xdr:blipFill>
            <a:blip xmlns:r="http://schemas.openxmlformats.org/officeDocument/2006/relationships" r:embed="rId3"/>
            <a:srcRect/>
            <a:stretch>
              <a:fillRect/>
            </a:stretch>
          </xdr:blipFill>
          <xdr:spPr bwMode="auto">
            <a:xfrm>
              <a:off x="10553700" y="32359600"/>
              <a:ext cx="1130300" cy="25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2184400</xdr:colOff>
          <xdr:row>106</xdr:row>
          <xdr:rowOff>203200</xdr:rowOff>
        </xdr:from>
        <xdr:to>
          <xdr:col>7</xdr:col>
          <xdr:colOff>3314700</xdr:colOff>
          <xdr:row>106</xdr:row>
          <xdr:rowOff>457200</xdr:rowOff>
        </xdr:to>
        <xdr:pic>
          <xdr:nvPicPr>
            <xdr:cNvPr id="72250" name="Image 18">
              <a:extLst>
                <a:ext uri="{FF2B5EF4-FFF2-40B4-BE49-F238E27FC236}">
                  <a16:creationId xmlns:a16="http://schemas.microsoft.com/office/drawing/2014/main" id="{C793FF52-523B-EF85-1CD9-5A0C3E39FBD4}"/>
                </a:ext>
              </a:extLst>
            </xdr:cNvPr>
            <xdr:cNvPicPr>
              <a:picLocks noChangeAspect="1" noChangeArrowheads="1"/>
              <a:extLst>
                <a:ext uri="{84589F7E-364E-4C9E-8A38-B11213B215E9}">
                  <a14:cameraTool cellRange="Calculs!$F$12" spid="_x0000_s77339"/>
                </a:ext>
              </a:extLst>
            </xdr:cNvPicPr>
          </xdr:nvPicPr>
          <xdr:blipFill>
            <a:blip xmlns:r="http://schemas.openxmlformats.org/officeDocument/2006/relationships" r:embed="rId3"/>
            <a:srcRect/>
            <a:stretch>
              <a:fillRect/>
            </a:stretch>
          </xdr:blipFill>
          <xdr:spPr bwMode="auto">
            <a:xfrm>
              <a:off x="10566400" y="37433250"/>
              <a:ext cx="1130300" cy="25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2171700</xdr:colOff>
          <xdr:row>113</xdr:row>
          <xdr:rowOff>209550</xdr:rowOff>
        </xdr:from>
        <xdr:to>
          <xdr:col>7</xdr:col>
          <xdr:colOff>3305175</xdr:colOff>
          <xdr:row>113</xdr:row>
          <xdr:rowOff>466725</xdr:rowOff>
        </xdr:to>
        <xdr:pic>
          <xdr:nvPicPr>
            <xdr:cNvPr id="72251" name="Image 19">
              <a:extLst>
                <a:ext uri="{FF2B5EF4-FFF2-40B4-BE49-F238E27FC236}">
                  <a16:creationId xmlns:a16="http://schemas.microsoft.com/office/drawing/2014/main" id="{89DEE1FF-CCFD-0418-ACF8-2CB82F7219CA}"/>
                </a:ext>
              </a:extLst>
            </xdr:cNvPr>
            <xdr:cNvPicPr>
              <a:picLocks noChangeAspect="1" noChangeArrowheads="1"/>
              <a:extLst>
                <a:ext uri="{84589F7E-364E-4C9E-8A38-B11213B215E9}">
                  <a14:cameraTool cellRange="Calculs!$F$13" spid="_x0000_s77340"/>
                </a:ext>
              </a:extLst>
            </xdr:cNvPicPr>
          </xdr:nvPicPr>
          <xdr:blipFill>
            <a:blip xmlns:r="http://schemas.openxmlformats.org/officeDocument/2006/relationships" r:embed="rId3"/>
            <a:srcRect/>
            <a:stretch>
              <a:fillRect/>
            </a:stretch>
          </xdr:blipFill>
          <xdr:spPr bwMode="auto">
            <a:xfrm>
              <a:off x="10553700" y="44653200"/>
              <a:ext cx="1130300" cy="25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2165350</xdr:colOff>
          <xdr:row>139</xdr:row>
          <xdr:rowOff>469900</xdr:rowOff>
        </xdr:from>
        <xdr:to>
          <xdr:col>7</xdr:col>
          <xdr:colOff>3295650</xdr:colOff>
          <xdr:row>139</xdr:row>
          <xdr:rowOff>723900</xdr:rowOff>
        </xdr:to>
        <xdr:pic>
          <xdr:nvPicPr>
            <xdr:cNvPr id="72252" name="Image 20">
              <a:extLst>
                <a:ext uri="{FF2B5EF4-FFF2-40B4-BE49-F238E27FC236}">
                  <a16:creationId xmlns:a16="http://schemas.microsoft.com/office/drawing/2014/main" id="{583DB6C3-AB06-E351-90F7-8C70C513CECD}"/>
                </a:ext>
              </a:extLst>
            </xdr:cNvPr>
            <xdr:cNvPicPr>
              <a:picLocks noChangeAspect="1" noChangeArrowheads="1"/>
              <a:extLst>
                <a:ext uri="{84589F7E-364E-4C9E-8A38-B11213B215E9}">
                  <a14:cameraTool cellRange="Calculs!$F$14" spid="_x0000_s77341"/>
                </a:ext>
              </a:extLst>
            </xdr:cNvPicPr>
          </xdr:nvPicPr>
          <xdr:blipFill>
            <a:blip xmlns:r="http://schemas.openxmlformats.org/officeDocument/2006/relationships" r:embed="rId4"/>
            <a:srcRect/>
            <a:stretch>
              <a:fillRect/>
            </a:stretch>
          </xdr:blipFill>
          <xdr:spPr bwMode="auto">
            <a:xfrm>
              <a:off x="10547350" y="53714650"/>
              <a:ext cx="1130300" cy="254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78</xdr:row>
          <xdr:rowOff>47625</xdr:rowOff>
        </xdr:from>
        <xdr:to>
          <xdr:col>2</xdr:col>
          <xdr:colOff>381000</xdr:colOff>
          <xdr:row>78</xdr:row>
          <xdr:rowOff>266700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1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601CBC-684C-4A39-9E39-5FAFE04BC265}" name="ListeDimensions" displayName="ListeDimensions" ref="K22:K34" totalsRowShown="0" headerRowDxfId="28">
  <autoFilter ref="K22:K34" xr:uid="{7D601CBC-684C-4A39-9E39-5FAFE04BC265}"/>
  <sortState xmlns:xlrd2="http://schemas.microsoft.com/office/spreadsheetml/2017/richdata2" ref="K23:K34">
    <sortCondition ref="K22:K34"/>
  </sortState>
  <tableColumns count="1">
    <tableColumn id="1" xr3:uid="{305CC2F8-B772-4778-86BA-4CA0B67C5B88}" name="Dimensions"/>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9" Type="http://schemas.openxmlformats.org/officeDocument/2006/relationships/ctrlProp" Target="../ctrlProps/ctrlProp31.xml"/><Relationship Id="rId21" Type="http://schemas.openxmlformats.org/officeDocument/2006/relationships/ctrlProp" Target="../ctrlProps/ctrlProp13.xml"/><Relationship Id="rId34" Type="http://schemas.openxmlformats.org/officeDocument/2006/relationships/ctrlProp" Target="../ctrlProps/ctrlProp26.xml"/><Relationship Id="rId42" Type="http://schemas.openxmlformats.org/officeDocument/2006/relationships/ctrlProp" Target="../ctrlProps/ctrlProp34.xml"/><Relationship Id="rId47" Type="http://schemas.openxmlformats.org/officeDocument/2006/relationships/ctrlProp" Target="../ctrlProps/ctrlProp39.xml"/><Relationship Id="rId50" Type="http://schemas.openxmlformats.org/officeDocument/2006/relationships/ctrlProp" Target="../ctrlProps/ctrlProp42.xml"/><Relationship Id="rId55" Type="http://schemas.openxmlformats.org/officeDocument/2006/relationships/ctrlProp" Target="../ctrlProps/ctrlProp47.xml"/><Relationship Id="rId63" Type="http://schemas.openxmlformats.org/officeDocument/2006/relationships/ctrlProp" Target="../ctrlProps/ctrlProp55.xml"/><Relationship Id="rId7" Type="http://schemas.openxmlformats.org/officeDocument/2006/relationships/drawing" Target="../drawings/drawing1.xml"/><Relationship Id="rId2" Type="http://schemas.openxmlformats.org/officeDocument/2006/relationships/hyperlink" Target="https://www.irc-monteregie.ca/_files/ugd/71327b_847d61fe94244fadb70d36bd0a468b49.docx?dn=glissade%20de%20l%27%C3%A9t%C3%A9-web.docx" TargetMode="External"/><Relationship Id="rId16" Type="http://schemas.openxmlformats.org/officeDocument/2006/relationships/ctrlProp" Target="../ctrlProps/ctrlProp8.xml"/><Relationship Id="rId29" Type="http://schemas.openxmlformats.org/officeDocument/2006/relationships/ctrlProp" Target="../ctrlProps/ctrlProp21.xml"/><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40" Type="http://schemas.openxmlformats.org/officeDocument/2006/relationships/ctrlProp" Target="../ctrlProps/ctrlProp32.xml"/><Relationship Id="rId45" Type="http://schemas.openxmlformats.org/officeDocument/2006/relationships/ctrlProp" Target="../ctrlProps/ctrlProp37.xml"/><Relationship Id="rId53" Type="http://schemas.openxmlformats.org/officeDocument/2006/relationships/ctrlProp" Target="../ctrlProps/ctrlProp45.xml"/><Relationship Id="rId58" Type="http://schemas.openxmlformats.org/officeDocument/2006/relationships/ctrlProp" Target="../ctrlProps/ctrlProp50.xml"/><Relationship Id="rId5" Type="http://schemas.openxmlformats.org/officeDocument/2006/relationships/hyperlink" Target="mailto:projetslocaux@irc-monteregie.ca" TargetMode="External"/><Relationship Id="rId61" Type="http://schemas.openxmlformats.org/officeDocument/2006/relationships/ctrlProp" Target="../ctrlProps/ctrlProp53.xml"/><Relationship Id="rId19" Type="http://schemas.openxmlformats.org/officeDocument/2006/relationships/ctrlProp" Target="../ctrlProps/ctrlProp1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 Id="rId43" Type="http://schemas.openxmlformats.org/officeDocument/2006/relationships/ctrlProp" Target="../ctrlProps/ctrlProp35.xml"/><Relationship Id="rId48" Type="http://schemas.openxmlformats.org/officeDocument/2006/relationships/ctrlProp" Target="../ctrlProps/ctrlProp40.xml"/><Relationship Id="rId56" Type="http://schemas.openxmlformats.org/officeDocument/2006/relationships/ctrlProp" Target="../ctrlProps/ctrlProp48.xml"/><Relationship Id="rId64" Type="http://schemas.openxmlformats.org/officeDocument/2006/relationships/ctrlProp" Target="../ctrlProps/ctrlProp56.xml"/><Relationship Id="rId8" Type="http://schemas.openxmlformats.org/officeDocument/2006/relationships/vmlDrawing" Target="../drawings/vmlDrawing1.vml"/><Relationship Id="rId51" Type="http://schemas.openxmlformats.org/officeDocument/2006/relationships/ctrlProp" Target="../ctrlProps/ctrlProp43.xml"/><Relationship Id="rId3" Type="http://schemas.openxmlformats.org/officeDocument/2006/relationships/hyperlink" Target="mailto:chantalepelletier@irc-monteregie.ca" TargetMode="Externa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46" Type="http://schemas.openxmlformats.org/officeDocument/2006/relationships/ctrlProp" Target="../ctrlProps/ctrlProp38.xml"/><Relationship Id="rId59" Type="http://schemas.openxmlformats.org/officeDocument/2006/relationships/ctrlProp" Target="../ctrlProps/ctrlProp51.xml"/><Relationship Id="rId20" Type="http://schemas.openxmlformats.org/officeDocument/2006/relationships/ctrlProp" Target="../ctrlProps/ctrlProp12.xml"/><Relationship Id="rId41" Type="http://schemas.openxmlformats.org/officeDocument/2006/relationships/ctrlProp" Target="../ctrlProps/ctrlProp33.xml"/><Relationship Id="rId54" Type="http://schemas.openxmlformats.org/officeDocument/2006/relationships/ctrlProp" Target="../ctrlProps/ctrlProp46.xml"/><Relationship Id="rId62" Type="http://schemas.openxmlformats.org/officeDocument/2006/relationships/ctrlProp" Target="../ctrlProps/ctrlProp54.xml"/><Relationship Id="rId1" Type="http://schemas.openxmlformats.org/officeDocument/2006/relationships/hyperlink" Target="mailto:manonborgia@irc-monteregie.ca" TargetMode="External"/><Relationship Id="rId6" Type="http://schemas.openxmlformats.org/officeDocument/2006/relationships/printerSettings" Target="../printerSettings/printerSettings1.bin"/><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49" Type="http://schemas.openxmlformats.org/officeDocument/2006/relationships/ctrlProp" Target="../ctrlProps/ctrlProp41.xml"/><Relationship Id="rId57" Type="http://schemas.openxmlformats.org/officeDocument/2006/relationships/ctrlProp" Target="../ctrlProps/ctrlProp49.xml"/><Relationship Id="rId10" Type="http://schemas.openxmlformats.org/officeDocument/2006/relationships/ctrlProp" Target="../ctrlProps/ctrlProp2.xml"/><Relationship Id="rId31" Type="http://schemas.openxmlformats.org/officeDocument/2006/relationships/ctrlProp" Target="../ctrlProps/ctrlProp23.xml"/><Relationship Id="rId44" Type="http://schemas.openxmlformats.org/officeDocument/2006/relationships/ctrlProp" Target="../ctrlProps/ctrlProp36.xml"/><Relationship Id="rId52" Type="http://schemas.openxmlformats.org/officeDocument/2006/relationships/ctrlProp" Target="../ctrlProps/ctrlProp44.xml"/><Relationship Id="rId60" Type="http://schemas.openxmlformats.org/officeDocument/2006/relationships/ctrlProp" Target="../ctrlProps/ctrlProp52.xml"/><Relationship Id="rId4" Type="http://schemas.openxmlformats.org/officeDocument/2006/relationships/hyperlink" Target="mailto:projetslocaux@irc-monteregie.ca" TargetMode="External"/><Relationship Id="rId9"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projetslocaux@irc-monteregie.ca" TargetMode="External"/><Relationship Id="rId5" Type="http://schemas.openxmlformats.org/officeDocument/2006/relationships/ctrlProp" Target="../ctrlProps/ctrlProp57.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2323F-D616-466C-A418-D151B5C06F11}">
  <sheetPr codeName="Feuil1"/>
  <dimension ref="B2:M198"/>
  <sheetViews>
    <sheetView tabSelected="1" zoomScale="90" zoomScaleNormal="90" workbookViewId="0">
      <selection activeCell="E7" sqref="E7:H7"/>
    </sheetView>
  </sheetViews>
  <sheetFormatPr baseColWidth="10" defaultColWidth="11.42578125" defaultRowHeight="15.75" x14ac:dyDescent="0.25"/>
  <cols>
    <col min="1" max="1" width="6.28515625" style="71" customWidth="1"/>
    <col min="2" max="2" width="4.7109375" style="71" customWidth="1"/>
    <col min="3" max="3" width="4.7109375" style="143" customWidth="1"/>
    <col min="4" max="4" width="29" style="71" customWidth="1"/>
    <col min="5" max="5" width="35.7109375" style="71" customWidth="1"/>
    <col min="6" max="6" width="5.7109375" style="71" customWidth="1"/>
    <col min="7" max="7" width="33.85546875" style="71" customWidth="1"/>
    <col min="8" max="8" width="50" style="71" customWidth="1"/>
    <col min="9" max="9" width="4.7109375" style="71" customWidth="1"/>
    <col min="10" max="11" width="11.42578125" style="71"/>
    <col min="12" max="13" width="15.28515625" style="71" customWidth="1"/>
    <col min="14" max="16384" width="11.42578125" style="71"/>
  </cols>
  <sheetData>
    <row r="2" spans="2:10" ht="45.75" customHeight="1" x14ac:dyDescent="0.25">
      <c r="B2" s="209" t="s">
        <v>279</v>
      </c>
      <c r="C2" s="209"/>
      <c r="D2" s="210"/>
      <c r="E2" s="210"/>
      <c r="F2" s="210"/>
      <c r="G2" s="210"/>
      <c r="H2" s="210"/>
      <c r="I2" s="210"/>
    </row>
    <row r="3" spans="2:10" ht="30" customHeight="1" x14ac:dyDescent="0.25">
      <c r="B3" s="232" t="s">
        <v>272</v>
      </c>
      <c r="C3" s="233"/>
      <c r="D3" s="234"/>
      <c r="E3" s="234"/>
      <c r="F3" s="234"/>
      <c r="G3" s="234"/>
      <c r="H3" s="234"/>
      <c r="I3" s="234"/>
    </row>
    <row r="4" spans="2:10" ht="5.0999999999999996" customHeight="1" x14ac:dyDescent="0.25">
      <c r="B4" s="72"/>
      <c r="C4" s="73"/>
      <c r="D4" s="74"/>
      <c r="E4" s="74"/>
      <c r="F4" s="74"/>
      <c r="G4" s="74"/>
      <c r="H4" s="74"/>
      <c r="I4" s="74"/>
      <c r="J4" s="75"/>
    </row>
    <row r="5" spans="2:10" s="77" customFormat="1" ht="39.950000000000003" customHeight="1" x14ac:dyDescent="0.35">
      <c r="B5" s="235" t="s">
        <v>0</v>
      </c>
      <c r="C5" s="236"/>
      <c r="D5" s="236"/>
      <c r="E5" s="236"/>
      <c r="F5" s="236"/>
      <c r="G5" s="236"/>
      <c r="H5" s="236"/>
      <c r="I5" s="237"/>
      <c r="J5" s="76"/>
    </row>
    <row r="6" spans="2:10" ht="20.100000000000001" customHeight="1" x14ac:dyDescent="0.25">
      <c r="B6" s="78"/>
      <c r="C6" s="79"/>
      <c r="D6" s="80"/>
      <c r="E6" s="80"/>
      <c r="F6" s="80"/>
      <c r="G6" s="80"/>
      <c r="H6" s="80"/>
      <c r="I6" s="81"/>
    </row>
    <row r="7" spans="2:10" ht="24" customHeight="1" x14ac:dyDescent="0.25">
      <c r="B7" s="82"/>
      <c r="C7" s="241" t="s">
        <v>1</v>
      </c>
      <c r="D7" s="242"/>
      <c r="E7" s="228"/>
      <c r="F7" s="228"/>
      <c r="G7" s="228"/>
      <c r="H7" s="229"/>
      <c r="I7" s="83"/>
    </row>
    <row r="8" spans="2:10" ht="9.9499999999999993" customHeight="1" x14ac:dyDescent="0.25">
      <c r="B8" s="82"/>
      <c r="C8" s="84"/>
      <c r="D8" s="85"/>
      <c r="E8" s="86"/>
      <c r="F8" s="86"/>
      <c r="G8" s="86"/>
      <c r="H8" s="86"/>
      <c r="I8" s="87"/>
    </row>
    <row r="9" spans="2:10" ht="24" customHeight="1" x14ac:dyDescent="0.25">
      <c r="B9" s="82"/>
      <c r="C9" s="241" t="s">
        <v>3</v>
      </c>
      <c r="D9" s="242"/>
      <c r="E9" s="228"/>
      <c r="F9" s="228"/>
      <c r="G9" s="228"/>
      <c r="H9" s="229"/>
      <c r="I9" s="88"/>
    </row>
    <row r="10" spans="2:10" ht="9.9499999999999993" customHeight="1" x14ac:dyDescent="0.25">
      <c r="B10" s="82"/>
      <c r="C10" s="84"/>
      <c r="D10" s="85"/>
      <c r="E10" s="86"/>
      <c r="F10" s="86"/>
      <c r="G10" s="86"/>
      <c r="H10" s="86"/>
      <c r="I10" s="87"/>
    </row>
    <row r="11" spans="2:10" ht="24" customHeight="1" x14ac:dyDescent="0.25">
      <c r="B11" s="82"/>
      <c r="C11" s="241" t="s">
        <v>158</v>
      </c>
      <c r="D11" s="242"/>
      <c r="E11" s="144"/>
      <c r="F11" s="89"/>
      <c r="G11" s="90" t="s">
        <v>239</v>
      </c>
      <c r="H11" s="145" t="s">
        <v>216</v>
      </c>
      <c r="I11" s="87"/>
    </row>
    <row r="12" spans="2:10" ht="9.9499999999999993" customHeight="1" x14ac:dyDescent="0.25">
      <c r="B12" s="82"/>
      <c r="C12" s="84"/>
      <c r="D12" s="85"/>
      <c r="E12" s="86"/>
      <c r="F12" s="86"/>
      <c r="G12" s="91"/>
      <c r="H12" s="92"/>
      <c r="I12" s="87"/>
    </row>
    <row r="13" spans="2:10" ht="24" customHeight="1" x14ac:dyDescent="0.25">
      <c r="B13" s="82"/>
      <c r="C13" s="241" t="s">
        <v>244</v>
      </c>
      <c r="D13" s="242"/>
      <c r="E13" s="144"/>
      <c r="F13" s="89"/>
      <c r="G13" s="90" t="s">
        <v>240</v>
      </c>
      <c r="H13" s="145" t="s">
        <v>216</v>
      </c>
      <c r="I13" s="87"/>
    </row>
    <row r="14" spans="2:10" ht="9.9499999999999993" customHeight="1" x14ac:dyDescent="0.25">
      <c r="B14" s="82"/>
      <c r="C14" s="84"/>
      <c r="D14" s="93"/>
      <c r="E14" s="89"/>
      <c r="F14" s="89"/>
      <c r="G14" s="91"/>
      <c r="H14" s="92"/>
      <c r="I14" s="87"/>
    </row>
    <row r="15" spans="2:10" ht="24" customHeight="1" x14ac:dyDescent="0.25">
      <c r="B15" s="82"/>
      <c r="C15" s="241" t="s">
        <v>243</v>
      </c>
      <c r="D15" s="242"/>
      <c r="E15" s="144"/>
      <c r="F15" s="89"/>
      <c r="G15" s="90" t="s">
        <v>241</v>
      </c>
      <c r="H15" s="145" t="s">
        <v>216</v>
      </c>
      <c r="I15" s="87"/>
    </row>
    <row r="16" spans="2:10" ht="9.9499999999999993" customHeight="1" x14ac:dyDescent="0.25">
      <c r="B16" s="82"/>
      <c r="C16" s="84"/>
      <c r="D16" s="85"/>
      <c r="E16" s="86"/>
      <c r="F16" s="86"/>
      <c r="G16" s="91"/>
      <c r="H16" s="92"/>
      <c r="I16" s="87"/>
    </row>
    <row r="17" spans="2:10" ht="24" customHeight="1" x14ac:dyDescent="0.25">
      <c r="B17" s="82"/>
      <c r="C17" s="241" t="s">
        <v>242</v>
      </c>
      <c r="D17" s="242"/>
      <c r="E17" s="228"/>
      <c r="F17" s="228"/>
      <c r="G17" s="228"/>
      <c r="H17" s="229"/>
      <c r="I17" s="87"/>
    </row>
    <row r="18" spans="2:10" ht="20.100000000000001" customHeight="1" x14ac:dyDescent="0.25">
      <c r="B18" s="94"/>
      <c r="C18" s="95"/>
      <c r="D18" s="96"/>
      <c r="E18" s="96"/>
      <c r="F18" s="96"/>
      <c r="G18" s="96"/>
      <c r="H18" s="96"/>
      <c r="I18" s="97"/>
    </row>
    <row r="19" spans="2:10" ht="5.0999999999999996" customHeight="1" x14ac:dyDescent="0.25">
      <c r="B19" s="98"/>
      <c r="C19" s="99"/>
      <c r="D19" s="100"/>
      <c r="E19" s="100"/>
      <c r="F19" s="100"/>
      <c r="G19" s="100"/>
      <c r="H19" s="100"/>
      <c r="I19" s="101"/>
      <c r="J19" s="75"/>
    </row>
    <row r="20" spans="2:10" s="77" customFormat="1" ht="39.950000000000003" customHeight="1" x14ac:dyDescent="0.35">
      <c r="B20" s="238" t="s">
        <v>261</v>
      </c>
      <c r="C20" s="239"/>
      <c r="D20" s="239"/>
      <c r="E20" s="239"/>
      <c r="F20" s="239"/>
      <c r="G20" s="239"/>
      <c r="H20" s="239"/>
      <c r="I20" s="240"/>
      <c r="J20" s="76"/>
    </row>
    <row r="21" spans="2:10" ht="20.100000000000001" customHeight="1" thickBot="1" x14ac:dyDescent="0.3">
      <c r="B21" s="82"/>
      <c r="C21" s="84"/>
      <c r="D21" s="102"/>
      <c r="E21" s="102"/>
      <c r="F21" s="102"/>
      <c r="G21" s="102"/>
      <c r="H21" s="102"/>
      <c r="I21" s="87"/>
    </row>
    <row r="22" spans="2:10" ht="39.950000000000003" customHeight="1" thickBot="1" x14ac:dyDescent="0.3">
      <c r="B22" s="82"/>
      <c r="C22" s="217" t="s">
        <v>263</v>
      </c>
      <c r="D22" s="218"/>
      <c r="E22" s="218"/>
      <c r="F22" s="218"/>
      <c r="G22" s="218"/>
      <c r="H22" s="219"/>
      <c r="I22" s="83"/>
    </row>
    <row r="23" spans="2:10" ht="9.9499999999999993" customHeight="1" x14ac:dyDescent="0.25">
      <c r="B23" s="82"/>
      <c r="C23" s="84"/>
      <c r="D23" s="102"/>
      <c r="E23" s="86"/>
      <c r="F23" s="86"/>
      <c r="G23" s="86"/>
      <c r="H23" s="86"/>
      <c r="I23" s="87"/>
    </row>
    <row r="24" spans="2:10" ht="24" customHeight="1" x14ac:dyDescent="0.25">
      <c r="B24" s="82"/>
      <c r="C24" s="230" t="s">
        <v>157</v>
      </c>
      <c r="D24" s="231"/>
      <c r="E24" s="144" t="s">
        <v>216</v>
      </c>
      <c r="F24" s="89"/>
      <c r="G24" s="103" t="s">
        <v>7</v>
      </c>
      <c r="H24" s="144"/>
      <c r="I24" s="88"/>
    </row>
    <row r="25" spans="2:10" ht="9.9499999999999993" customHeight="1" x14ac:dyDescent="0.25">
      <c r="B25" s="82"/>
      <c r="C25" s="84"/>
      <c r="D25" s="85"/>
      <c r="E25" s="86"/>
      <c r="F25" s="86"/>
      <c r="G25" s="104"/>
      <c r="H25" s="86"/>
      <c r="I25" s="87"/>
    </row>
    <row r="26" spans="2:10" ht="24" customHeight="1" x14ac:dyDescent="0.25">
      <c r="B26" s="82"/>
      <c r="C26" s="230" t="s">
        <v>5</v>
      </c>
      <c r="D26" s="231"/>
      <c r="E26" s="144"/>
      <c r="F26" s="89"/>
      <c r="G26" s="103" t="s">
        <v>2</v>
      </c>
      <c r="H26" s="144"/>
      <c r="I26" s="87"/>
    </row>
    <row r="27" spans="2:10" ht="9.9499999999999993" customHeight="1" x14ac:dyDescent="0.25">
      <c r="B27" s="82"/>
      <c r="C27" s="84"/>
      <c r="D27" s="104"/>
      <c r="E27" s="89"/>
      <c r="F27" s="86"/>
      <c r="G27" s="104"/>
      <c r="H27" s="89"/>
      <c r="I27" s="87"/>
    </row>
    <row r="28" spans="2:10" ht="24" customHeight="1" x14ac:dyDescent="0.25">
      <c r="B28" s="82"/>
      <c r="C28" s="230" t="s">
        <v>6</v>
      </c>
      <c r="D28" s="231"/>
      <c r="E28" s="144"/>
      <c r="F28" s="89"/>
      <c r="G28" s="103" t="s">
        <v>4</v>
      </c>
      <c r="H28" s="144"/>
      <c r="I28" s="87"/>
    </row>
    <row r="29" spans="2:10" ht="20.100000000000001" customHeight="1" thickBot="1" x14ac:dyDescent="0.3">
      <c r="B29" s="82"/>
      <c r="C29" s="84"/>
      <c r="D29" s="91"/>
      <c r="E29" s="89"/>
      <c r="F29" s="89"/>
      <c r="G29" s="89"/>
      <c r="H29" s="89"/>
      <c r="I29" s="87"/>
    </row>
    <row r="30" spans="2:10" ht="39.950000000000003" customHeight="1" thickBot="1" x14ac:dyDescent="0.3">
      <c r="B30" s="82"/>
      <c r="C30" s="217" t="s">
        <v>262</v>
      </c>
      <c r="D30" s="218"/>
      <c r="E30" s="218"/>
      <c r="F30" s="218"/>
      <c r="G30" s="218"/>
      <c r="H30" s="219"/>
      <c r="I30" s="87"/>
    </row>
    <row r="31" spans="2:10" ht="9.9499999999999993" customHeight="1" x14ac:dyDescent="0.25">
      <c r="B31" s="82"/>
      <c r="C31" s="84"/>
      <c r="D31" s="102"/>
      <c r="E31" s="86"/>
      <c r="F31" s="86"/>
      <c r="G31" s="86"/>
      <c r="H31" s="86"/>
      <c r="I31" s="87"/>
    </row>
    <row r="32" spans="2:10" ht="24" customHeight="1" x14ac:dyDescent="0.25">
      <c r="B32" s="82"/>
      <c r="C32" s="230" t="s">
        <v>157</v>
      </c>
      <c r="D32" s="231"/>
      <c r="E32" s="144" t="s">
        <v>216</v>
      </c>
      <c r="F32" s="89"/>
      <c r="G32" s="103" t="s">
        <v>7</v>
      </c>
      <c r="H32" s="144"/>
      <c r="I32" s="87"/>
    </row>
    <row r="33" spans="2:13" ht="9.9499999999999993" customHeight="1" x14ac:dyDescent="0.25">
      <c r="B33" s="82"/>
      <c r="C33" s="84"/>
      <c r="D33" s="85"/>
      <c r="E33" s="86"/>
      <c r="F33" s="86"/>
      <c r="G33" s="104"/>
      <c r="H33" s="86"/>
      <c r="I33" s="87"/>
    </row>
    <row r="34" spans="2:13" ht="24" customHeight="1" x14ac:dyDescent="0.25">
      <c r="B34" s="82"/>
      <c r="C34" s="230" t="s">
        <v>5</v>
      </c>
      <c r="D34" s="231"/>
      <c r="E34" s="144"/>
      <c r="F34" s="89"/>
      <c r="G34" s="103" t="s">
        <v>2</v>
      </c>
      <c r="H34" s="144"/>
      <c r="I34" s="87"/>
    </row>
    <row r="35" spans="2:13" ht="9.9499999999999993" customHeight="1" x14ac:dyDescent="0.25">
      <c r="B35" s="82"/>
      <c r="C35" s="84"/>
      <c r="D35" s="104"/>
      <c r="E35" s="89"/>
      <c r="F35" s="86"/>
      <c r="G35" s="104"/>
      <c r="H35" s="89"/>
      <c r="I35" s="87"/>
    </row>
    <row r="36" spans="2:13" ht="24" customHeight="1" x14ac:dyDescent="0.25">
      <c r="B36" s="82"/>
      <c r="C36" s="230" t="s">
        <v>6</v>
      </c>
      <c r="D36" s="231"/>
      <c r="E36" s="144"/>
      <c r="F36" s="89"/>
      <c r="G36" s="103" t="s">
        <v>4</v>
      </c>
      <c r="H36" s="144"/>
      <c r="I36" s="87"/>
    </row>
    <row r="37" spans="2:13" ht="20.100000000000001" customHeight="1" x14ac:dyDescent="0.25">
      <c r="B37" s="82"/>
      <c r="C37" s="84"/>
      <c r="D37" s="93"/>
      <c r="E37" s="92"/>
      <c r="F37" s="92"/>
      <c r="G37" s="92"/>
      <c r="H37" s="92"/>
      <c r="I37" s="87"/>
    </row>
    <row r="38" spans="2:13" ht="5.0999999999999996" customHeight="1" x14ac:dyDescent="0.25">
      <c r="B38" s="98"/>
      <c r="C38" s="99"/>
      <c r="D38" s="100"/>
      <c r="E38" s="100"/>
      <c r="F38" s="100"/>
      <c r="G38" s="100"/>
      <c r="H38" s="100"/>
      <c r="I38" s="101"/>
      <c r="J38" s="75"/>
    </row>
    <row r="39" spans="2:13" s="77" customFormat="1" ht="39.950000000000003" customHeight="1" x14ac:dyDescent="0.35">
      <c r="B39" s="225" t="s">
        <v>8</v>
      </c>
      <c r="C39" s="226"/>
      <c r="D39" s="226"/>
      <c r="E39" s="226"/>
      <c r="F39" s="226"/>
      <c r="G39" s="226"/>
      <c r="H39" s="226"/>
      <c r="I39" s="227"/>
      <c r="J39" s="76"/>
    </row>
    <row r="40" spans="2:13" ht="20.100000000000001" customHeight="1" x14ac:dyDescent="0.25">
      <c r="B40" s="105"/>
      <c r="C40" s="106"/>
      <c r="D40" s="107"/>
      <c r="E40" s="155"/>
      <c r="F40" s="107"/>
      <c r="G40" s="107"/>
      <c r="H40" s="107"/>
      <c r="I40" s="108"/>
    </row>
    <row r="41" spans="2:13" ht="24" customHeight="1" x14ac:dyDescent="0.25">
      <c r="B41" s="156"/>
      <c r="C41" s="230" t="s">
        <v>289</v>
      </c>
      <c r="D41" s="231"/>
      <c r="E41" s="228"/>
      <c r="F41" s="228"/>
      <c r="G41" s="228"/>
      <c r="H41" s="229"/>
      <c r="I41" s="157" t="str">
        <f>B41&amp;" mots"</f>
        <v xml:space="preserve"> mots</v>
      </c>
    </row>
    <row r="42" spans="2:13" ht="9.9499999999999993" customHeight="1" x14ac:dyDescent="0.25">
      <c r="B42" s="159"/>
      <c r="C42" s="84"/>
      <c r="D42" s="102"/>
      <c r="E42" s="86"/>
      <c r="F42" s="86"/>
      <c r="G42" s="104"/>
      <c r="H42" s="86"/>
      <c r="I42" s="87"/>
    </row>
    <row r="43" spans="2:13" ht="24" customHeight="1" x14ac:dyDescent="0.25">
      <c r="B43" s="82"/>
      <c r="C43" s="230" t="s">
        <v>290</v>
      </c>
      <c r="D43" s="231"/>
      <c r="E43" s="146"/>
      <c r="F43" s="89"/>
      <c r="G43" s="103" t="s">
        <v>249</v>
      </c>
      <c r="H43" s="145" t="s">
        <v>216</v>
      </c>
      <c r="I43" s="87"/>
      <c r="L43" s="109"/>
      <c r="M43" s="109"/>
    </row>
    <row r="44" spans="2:13" ht="9.9499999999999993" customHeight="1" x14ac:dyDescent="0.25">
      <c r="B44" s="82"/>
      <c r="C44" s="84"/>
      <c r="D44" s="104"/>
      <c r="E44" s="89"/>
      <c r="F44" s="86"/>
      <c r="G44" s="104"/>
      <c r="H44" s="89"/>
      <c r="I44" s="87"/>
    </row>
    <row r="45" spans="2:13" ht="24" customHeight="1" x14ac:dyDescent="0.25">
      <c r="B45" s="82"/>
      <c r="C45" s="230" t="s">
        <v>291</v>
      </c>
      <c r="D45" s="231"/>
      <c r="E45" s="146"/>
      <c r="F45" s="89"/>
      <c r="G45" s="103" t="s">
        <v>260</v>
      </c>
      <c r="H45" s="145" t="s">
        <v>216</v>
      </c>
      <c r="I45" s="87"/>
    </row>
    <row r="46" spans="2:13" ht="9.9499999999999993" customHeight="1" x14ac:dyDescent="0.25">
      <c r="B46" s="82"/>
      <c r="C46" s="84"/>
      <c r="D46" s="102"/>
      <c r="E46" s="86"/>
      <c r="F46" s="86"/>
      <c r="G46" s="86"/>
      <c r="H46" s="86"/>
      <c r="I46" s="87"/>
    </row>
    <row r="47" spans="2:13" ht="39.950000000000003" customHeight="1" x14ac:dyDescent="0.25">
      <c r="B47" s="82"/>
      <c r="C47" s="249" t="s">
        <v>301</v>
      </c>
      <c r="D47" s="250"/>
      <c r="E47" s="250"/>
      <c r="F47" s="250"/>
      <c r="G47" s="251"/>
      <c r="H47" s="158">
        <f>Budget!F69</f>
        <v>0</v>
      </c>
      <c r="I47" s="87"/>
    </row>
    <row r="48" spans="2:13" ht="20.100000000000001" customHeight="1" thickBot="1" x14ac:dyDescent="0.3">
      <c r="B48" s="82"/>
      <c r="C48" s="84"/>
      <c r="D48" s="91"/>
      <c r="E48" s="89"/>
      <c r="F48" s="89"/>
      <c r="G48" s="89"/>
      <c r="H48" s="89"/>
      <c r="I48" s="87"/>
    </row>
    <row r="49" spans="2:9" ht="30" customHeight="1" thickBot="1" x14ac:dyDescent="0.3">
      <c r="B49" s="82"/>
      <c r="C49" s="217" t="s">
        <v>9</v>
      </c>
      <c r="D49" s="218"/>
      <c r="E49" s="218"/>
      <c r="F49" s="218"/>
      <c r="G49" s="218"/>
      <c r="H49" s="219"/>
      <c r="I49" s="87"/>
    </row>
    <row r="50" spans="2:9" ht="9.9499999999999993" customHeight="1" x14ac:dyDescent="0.25">
      <c r="B50" s="82"/>
      <c r="C50" s="84"/>
      <c r="D50" s="102"/>
      <c r="E50" s="86"/>
      <c r="F50" s="86"/>
      <c r="G50" s="86"/>
      <c r="H50" s="86"/>
      <c r="I50" s="87"/>
    </row>
    <row r="51" spans="2:9" ht="24" customHeight="1" x14ac:dyDescent="0.25">
      <c r="B51" s="82"/>
      <c r="C51" s="230" t="s">
        <v>202</v>
      </c>
      <c r="D51" s="248"/>
      <c r="E51" s="231"/>
      <c r="F51" s="220" t="s">
        <v>216</v>
      </c>
      <c r="G51" s="220"/>
      <c r="H51" s="221"/>
      <c r="I51" s="87"/>
    </row>
    <row r="52" spans="2:9" ht="9.9499999999999993" customHeight="1" x14ac:dyDescent="0.25">
      <c r="B52" s="82"/>
      <c r="C52" s="84"/>
      <c r="D52" s="91"/>
      <c r="E52" s="92"/>
      <c r="F52" s="92"/>
      <c r="G52" s="92"/>
      <c r="H52" s="92"/>
      <c r="I52" s="87"/>
    </row>
    <row r="53" spans="2:9" ht="24" customHeight="1" x14ac:dyDescent="0.25">
      <c r="B53" s="82"/>
      <c r="C53" s="230" t="s">
        <v>203</v>
      </c>
      <c r="D53" s="248"/>
      <c r="E53" s="231"/>
      <c r="F53" s="220" t="s">
        <v>216</v>
      </c>
      <c r="G53" s="220"/>
      <c r="H53" s="221"/>
      <c r="I53" s="87"/>
    </row>
    <row r="54" spans="2:9" ht="9.9499999999999993" customHeight="1" x14ac:dyDescent="0.25">
      <c r="B54" s="82"/>
      <c r="C54" s="84"/>
      <c r="D54" s="91"/>
      <c r="E54" s="92"/>
      <c r="F54" s="92"/>
      <c r="G54" s="92"/>
      <c r="H54" s="92"/>
      <c r="I54" s="87"/>
    </row>
    <row r="55" spans="2:9" ht="24" customHeight="1" x14ac:dyDescent="0.25">
      <c r="B55" s="82"/>
      <c r="C55" s="222" t="s">
        <v>273</v>
      </c>
      <c r="D55" s="223"/>
      <c r="E55" s="223"/>
      <c r="F55" s="223"/>
      <c r="G55" s="223"/>
      <c r="H55" s="224"/>
      <c r="I55" s="87"/>
    </row>
    <row r="56" spans="2:9" ht="20.100000000000001" customHeight="1" x14ac:dyDescent="0.25">
      <c r="B56" s="82"/>
      <c r="C56" s="214" t="s">
        <v>274</v>
      </c>
      <c r="D56" s="215"/>
      <c r="E56" s="215"/>
      <c r="F56" s="215"/>
      <c r="G56" s="215"/>
      <c r="H56" s="216"/>
      <c r="I56" s="87"/>
    </row>
    <row r="57" spans="2:9" ht="24" customHeight="1" x14ac:dyDescent="0.25">
      <c r="B57" s="82"/>
      <c r="C57" s="150" t="b">
        <v>0</v>
      </c>
      <c r="D57" s="110" t="str">
        <f>Listes!$K39</f>
        <v xml:space="preserve">Maintenir et solidifier des compétences acquises durant l'année (littératie et numératie)
</v>
      </c>
      <c r="E57" s="111"/>
      <c r="F57" s="112"/>
      <c r="G57" s="111"/>
      <c r="H57" s="113"/>
      <c r="I57" s="87"/>
    </row>
    <row r="58" spans="2:9" ht="24" customHeight="1" x14ac:dyDescent="0.25">
      <c r="B58" s="82"/>
      <c r="C58" s="150" t="b">
        <v>0</v>
      </c>
      <c r="D58" s="110" t="str">
        <f>Listes!$K40</f>
        <v>Créer des interactions sociales positives et augmenter les habiletés sociales</v>
      </c>
      <c r="E58" s="110"/>
      <c r="F58" s="114"/>
      <c r="G58" s="110"/>
      <c r="H58" s="115"/>
      <c r="I58" s="87"/>
    </row>
    <row r="59" spans="2:9" ht="24" customHeight="1" x14ac:dyDescent="0.25">
      <c r="B59" s="82"/>
      <c r="C59" s="150" t="b">
        <v>0</v>
      </c>
      <c r="D59" s="110" t="str">
        <f>Listes!$K41</f>
        <v>Favoriser une image plus positive de l'école</v>
      </c>
      <c r="E59" s="110"/>
      <c r="F59" s="114"/>
      <c r="G59" s="110"/>
      <c r="H59" s="113"/>
      <c r="I59" s="87"/>
    </row>
    <row r="60" spans="2:9" ht="24" customHeight="1" x14ac:dyDescent="0.25">
      <c r="B60" s="82"/>
      <c r="C60" s="150" t="b">
        <v>0</v>
      </c>
      <c r="D60" s="110" t="str">
        <f>Listes!$K42</f>
        <v>Favoriser la diminution de l'anxiété face à la nouvelle année scolaire</v>
      </c>
      <c r="E60" s="110"/>
      <c r="F60" s="114"/>
      <c r="G60" s="110"/>
      <c r="H60" s="113"/>
      <c r="I60" s="87"/>
    </row>
    <row r="61" spans="2:9" ht="24" customHeight="1" x14ac:dyDescent="0.25">
      <c r="B61" s="82"/>
      <c r="C61" s="150" t="b">
        <v>0</v>
      </c>
      <c r="D61" s="110" t="str">
        <f>Listes!$K43</f>
        <v>Aider les jeunes à mieux se connaître, développer leur sens des responsabilités et augmenter leur confiance en eux</v>
      </c>
      <c r="E61" s="110"/>
      <c r="F61" s="114"/>
      <c r="G61" s="110"/>
      <c r="H61" s="113"/>
      <c r="I61" s="87"/>
    </row>
    <row r="62" spans="2:9" ht="8.25" customHeight="1" x14ac:dyDescent="0.25">
      <c r="B62" s="82"/>
      <c r="C62" s="246"/>
      <c r="D62" s="247"/>
      <c r="E62" s="116"/>
      <c r="F62" s="117"/>
      <c r="G62" s="117"/>
      <c r="H62" s="118"/>
      <c r="I62" s="87"/>
    </row>
    <row r="63" spans="2:9" ht="9.9499999999999993" customHeight="1" x14ac:dyDescent="0.25">
      <c r="B63" s="82"/>
      <c r="C63" s="84"/>
      <c r="D63" s="91"/>
      <c r="E63" s="92"/>
      <c r="F63" s="92"/>
      <c r="G63" s="92"/>
      <c r="H63" s="92"/>
      <c r="I63" s="87"/>
    </row>
    <row r="64" spans="2:9" s="163" customFormat="1" ht="54.95" customHeight="1" x14ac:dyDescent="0.25">
      <c r="B64" s="156"/>
      <c r="C64" s="222" t="s">
        <v>217</v>
      </c>
      <c r="D64" s="223"/>
      <c r="E64" s="223"/>
      <c r="F64" s="223"/>
      <c r="G64" s="223"/>
      <c r="H64" s="224"/>
      <c r="I64" s="162"/>
    </row>
    <row r="65" spans="2:9" ht="164.1" customHeight="1" x14ac:dyDescent="0.25">
      <c r="B65" s="159"/>
      <c r="C65" s="211"/>
      <c r="D65" s="212"/>
      <c r="E65" s="212"/>
      <c r="F65" s="212"/>
      <c r="G65" s="212"/>
      <c r="H65" s="213"/>
      <c r="I65" s="87"/>
    </row>
    <row r="66" spans="2:9" ht="20.100000000000001" customHeight="1" thickBot="1" x14ac:dyDescent="0.3">
      <c r="B66" s="82"/>
      <c r="C66" s="84"/>
      <c r="D66" s="91"/>
      <c r="E66" s="92"/>
      <c r="F66" s="92"/>
      <c r="G66" s="92"/>
      <c r="H66" s="92"/>
      <c r="I66" s="87"/>
    </row>
    <row r="67" spans="2:9" ht="30" customHeight="1" thickBot="1" x14ac:dyDescent="0.3">
      <c r="B67" s="82"/>
      <c r="C67" s="217" t="s">
        <v>206</v>
      </c>
      <c r="D67" s="218"/>
      <c r="E67" s="218"/>
      <c r="F67" s="218"/>
      <c r="G67" s="218"/>
      <c r="H67" s="219"/>
      <c r="I67" s="87"/>
    </row>
    <row r="68" spans="2:9" ht="9.9499999999999993" customHeight="1" x14ac:dyDescent="0.25">
      <c r="B68" s="82"/>
      <c r="C68" s="84"/>
      <c r="D68" s="102"/>
      <c r="E68" s="86"/>
      <c r="F68" s="86"/>
      <c r="G68" s="86"/>
      <c r="H68" s="86"/>
      <c r="I68" s="87"/>
    </row>
    <row r="69" spans="2:9" ht="54.95" customHeight="1" x14ac:dyDescent="0.25">
      <c r="B69" s="82"/>
      <c r="C69" s="222" t="s">
        <v>308</v>
      </c>
      <c r="D69" s="223"/>
      <c r="E69" s="223"/>
      <c r="F69" s="223"/>
      <c r="G69" s="223"/>
      <c r="H69" s="224"/>
      <c r="I69" s="87"/>
    </row>
    <row r="70" spans="2:9" ht="408.95" customHeight="1" x14ac:dyDescent="0.25">
      <c r="B70" s="82"/>
      <c r="C70" s="211"/>
      <c r="D70" s="212"/>
      <c r="E70" s="212"/>
      <c r="F70" s="212"/>
      <c r="G70" s="212"/>
      <c r="H70" s="213"/>
      <c r="I70" s="87"/>
    </row>
    <row r="71" spans="2:9" ht="9.9499999999999993" customHeight="1" x14ac:dyDescent="0.25">
      <c r="B71" s="82"/>
      <c r="C71" s="84"/>
      <c r="D71" s="91"/>
      <c r="E71" s="92"/>
      <c r="F71" s="92"/>
      <c r="G71" s="92"/>
      <c r="H71" s="92"/>
      <c r="I71" s="87"/>
    </row>
    <row r="72" spans="2:9" ht="24" customHeight="1" x14ac:dyDescent="0.25">
      <c r="B72" s="82"/>
      <c r="C72" s="222" t="s">
        <v>205</v>
      </c>
      <c r="D72" s="223"/>
      <c r="E72" s="223"/>
      <c r="F72" s="223"/>
      <c r="G72" s="223"/>
      <c r="H72" s="224"/>
      <c r="I72" s="87"/>
    </row>
    <row r="73" spans="2:9" ht="65.25" customHeight="1" x14ac:dyDescent="0.25">
      <c r="B73" s="82"/>
      <c r="C73" s="211"/>
      <c r="D73" s="212"/>
      <c r="E73" s="212"/>
      <c r="F73" s="212"/>
      <c r="G73" s="212"/>
      <c r="H73" s="213"/>
      <c r="I73" s="87"/>
    </row>
    <row r="74" spans="2:9" ht="9.9499999999999993" customHeight="1" x14ac:dyDescent="0.25">
      <c r="B74" s="82"/>
      <c r="C74" s="84"/>
      <c r="D74" s="91"/>
      <c r="E74" s="92"/>
      <c r="F74" s="92"/>
      <c r="G74" s="92"/>
      <c r="H74" s="92"/>
      <c r="I74" s="87"/>
    </row>
    <row r="75" spans="2:9" ht="24" customHeight="1" x14ac:dyDescent="0.25">
      <c r="B75" s="82"/>
      <c r="C75" s="243" t="s">
        <v>314</v>
      </c>
      <c r="D75" s="244"/>
      <c r="E75" s="244"/>
      <c r="F75" s="244"/>
      <c r="G75" s="244"/>
      <c r="H75" s="245"/>
      <c r="I75" s="87"/>
    </row>
    <row r="76" spans="2:9" ht="9.9499999999999993" customHeight="1" x14ac:dyDescent="0.25">
      <c r="B76" s="82"/>
      <c r="C76" s="173"/>
      <c r="D76" s="174"/>
      <c r="E76" s="119"/>
      <c r="F76" s="119"/>
      <c r="G76" s="119"/>
      <c r="H76" s="167"/>
      <c r="I76" s="178"/>
    </row>
    <row r="77" spans="2:9" ht="20.100000000000001" customHeight="1" x14ac:dyDescent="0.25">
      <c r="B77" s="82"/>
      <c r="C77" s="150" t="b">
        <v>0</v>
      </c>
      <c r="D77" s="175"/>
      <c r="E77" s="168" t="s">
        <v>208</v>
      </c>
      <c r="F77" s="168" t="s">
        <v>211</v>
      </c>
      <c r="G77" s="169"/>
      <c r="H77" s="170" t="s">
        <v>207</v>
      </c>
      <c r="I77" s="179" t="b">
        <v>0</v>
      </c>
    </row>
    <row r="78" spans="2:9" ht="20.100000000000001" customHeight="1" x14ac:dyDescent="0.25">
      <c r="B78" s="82"/>
      <c r="C78" s="150" t="b">
        <v>0</v>
      </c>
      <c r="D78" s="175"/>
      <c r="E78" s="168" t="s">
        <v>210</v>
      </c>
      <c r="F78" s="168" t="s">
        <v>214</v>
      </c>
      <c r="G78" s="169"/>
      <c r="H78" s="170" t="s">
        <v>209</v>
      </c>
      <c r="I78" s="179" t="b">
        <v>0</v>
      </c>
    </row>
    <row r="79" spans="2:9" ht="20.100000000000001" customHeight="1" x14ac:dyDescent="0.25">
      <c r="B79" s="82"/>
      <c r="C79" s="150" t="b">
        <v>0</v>
      </c>
      <c r="D79" s="175"/>
      <c r="E79" s="168" t="s">
        <v>213</v>
      </c>
      <c r="F79" s="171" t="b">
        <v>0</v>
      </c>
      <c r="G79" s="172" t="b">
        <v>0</v>
      </c>
      <c r="H79" s="170" t="s">
        <v>212</v>
      </c>
      <c r="I79" s="179" t="b">
        <v>0</v>
      </c>
    </row>
    <row r="80" spans="2:9" ht="9.9499999999999993" customHeight="1" x14ac:dyDescent="0.25">
      <c r="B80" s="82"/>
      <c r="C80" s="176"/>
      <c r="D80" s="177"/>
      <c r="E80" s="116"/>
      <c r="F80" s="117"/>
      <c r="G80" s="117"/>
      <c r="H80" s="118"/>
      <c r="I80" s="178"/>
    </row>
    <row r="81" spans="2:9" ht="24" customHeight="1" x14ac:dyDescent="0.25">
      <c r="B81" s="82"/>
      <c r="C81" s="165" t="s">
        <v>293</v>
      </c>
      <c r="D81" s="166"/>
      <c r="E81" s="283"/>
      <c r="F81" s="284"/>
      <c r="G81" s="284"/>
      <c r="H81" s="285"/>
      <c r="I81" s="87"/>
    </row>
    <row r="82" spans="2:9" ht="24" customHeight="1" x14ac:dyDescent="0.25">
      <c r="B82" s="82"/>
      <c r="C82" s="243" t="s">
        <v>315</v>
      </c>
      <c r="D82" s="244"/>
      <c r="E82" s="244"/>
      <c r="F82" s="244"/>
      <c r="G82" s="244"/>
      <c r="H82" s="245"/>
      <c r="I82" s="87"/>
    </row>
    <row r="83" spans="2:9" ht="9.9499999999999993" customHeight="1" x14ac:dyDescent="0.25">
      <c r="B83" s="82"/>
      <c r="C83" s="180"/>
      <c r="D83" s="182"/>
      <c r="E83" s="119"/>
      <c r="F83" s="119"/>
      <c r="G83" s="119"/>
      <c r="H83" s="183"/>
      <c r="I83" s="87"/>
    </row>
    <row r="84" spans="2:9" ht="20.100000000000001" customHeight="1" x14ac:dyDescent="0.25">
      <c r="B84" s="82"/>
      <c r="C84" s="151">
        <v>0</v>
      </c>
      <c r="D84" s="169"/>
      <c r="E84" s="168" t="s">
        <v>310</v>
      </c>
      <c r="F84" s="184"/>
      <c r="G84" s="168" t="s">
        <v>312</v>
      </c>
      <c r="H84" s="185"/>
      <c r="I84" s="186"/>
    </row>
    <row r="85" spans="2:9" ht="20.100000000000001" customHeight="1" x14ac:dyDescent="0.25">
      <c r="B85" s="82"/>
      <c r="C85" s="151"/>
      <c r="D85" s="169"/>
      <c r="E85" s="168" t="s">
        <v>309</v>
      </c>
      <c r="F85" s="184"/>
      <c r="G85" s="168" t="s">
        <v>313</v>
      </c>
      <c r="H85" s="185" t="b">
        <v>0</v>
      </c>
      <c r="I85" s="186"/>
    </row>
    <row r="86" spans="2:9" ht="20.100000000000001" customHeight="1" x14ac:dyDescent="0.25">
      <c r="B86" s="82"/>
      <c r="C86" s="151" t="b">
        <v>0</v>
      </c>
      <c r="D86" s="169"/>
      <c r="E86" s="168" t="s">
        <v>311</v>
      </c>
      <c r="F86" s="184"/>
      <c r="G86" s="168"/>
      <c r="H86" s="185" t="b">
        <v>0</v>
      </c>
      <c r="I86" s="186"/>
    </row>
    <row r="87" spans="2:9" ht="9.9499999999999993" customHeight="1" x14ac:dyDescent="0.25">
      <c r="B87" s="82"/>
      <c r="C87" s="181"/>
      <c r="D87" s="187"/>
      <c r="E87" s="188"/>
      <c r="F87" s="189"/>
      <c r="G87" s="189"/>
      <c r="H87" s="190"/>
      <c r="I87" s="87"/>
    </row>
    <row r="88" spans="2:9" ht="24" customHeight="1" x14ac:dyDescent="0.25">
      <c r="B88" s="82"/>
      <c r="C88" s="120" t="s">
        <v>293</v>
      </c>
      <c r="D88" s="121"/>
      <c r="E88" s="271"/>
      <c r="F88" s="272"/>
      <c r="G88" s="272"/>
      <c r="H88" s="273"/>
      <c r="I88" s="87"/>
    </row>
    <row r="89" spans="2:9" ht="20.100000000000001" customHeight="1" x14ac:dyDescent="0.25">
      <c r="B89" s="82"/>
      <c r="C89" s="84"/>
      <c r="D89" s="91"/>
      <c r="E89" s="92"/>
      <c r="F89" s="92"/>
      <c r="G89" s="92"/>
      <c r="H89" s="92"/>
      <c r="I89" s="87"/>
    </row>
    <row r="90" spans="2:9" ht="20.100000000000001" customHeight="1" thickBot="1" x14ac:dyDescent="0.3">
      <c r="B90" s="82"/>
      <c r="C90" s="84"/>
      <c r="D90" s="91"/>
      <c r="E90" s="92"/>
      <c r="F90" s="92"/>
      <c r="G90" s="92"/>
      <c r="H90" s="92"/>
      <c r="I90" s="87"/>
    </row>
    <row r="91" spans="2:9" ht="30" customHeight="1" thickBot="1" x14ac:dyDescent="0.3">
      <c r="B91" s="82"/>
      <c r="C91" s="217" t="s">
        <v>292</v>
      </c>
      <c r="D91" s="218"/>
      <c r="E91" s="218"/>
      <c r="F91" s="218"/>
      <c r="G91" s="218"/>
      <c r="H91" s="219"/>
      <c r="I91" s="87"/>
    </row>
    <row r="92" spans="2:9" ht="9.9499999999999993" customHeight="1" x14ac:dyDescent="0.25">
      <c r="B92" s="82"/>
      <c r="C92" s="84"/>
      <c r="D92" s="102"/>
      <c r="E92" s="86"/>
      <c r="F92" s="86"/>
      <c r="G92" s="86"/>
      <c r="H92" s="86"/>
      <c r="I92" s="87"/>
    </row>
    <row r="93" spans="2:9" ht="24" customHeight="1" x14ac:dyDescent="0.25">
      <c r="B93" s="82"/>
      <c r="C93" s="230" t="s">
        <v>218</v>
      </c>
      <c r="D93" s="231"/>
      <c r="E93" s="144" t="s">
        <v>216</v>
      </c>
      <c r="F93" s="89"/>
      <c r="G93" s="122"/>
      <c r="H93" s="123"/>
      <c r="I93" s="87"/>
    </row>
    <row r="94" spans="2:9" ht="9.9499999999999993" customHeight="1" x14ac:dyDescent="0.25">
      <c r="B94" s="82"/>
      <c r="C94" s="84"/>
      <c r="D94" s="91"/>
      <c r="E94" s="92"/>
      <c r="F94" s="92"/>
      <c r="G94" s="92"/>
      <c r="H94" s="92"/>
      <c r="I94" s="87"/>
    </row>
    <row r="95" spans="2:9" ht="24" customHeight="1" x14ac:dyDescent="0.25">
      <c r="B95" s="82"/>
      <c r="C95" s="120" t="s">
        <v>258</v>
      </c>
      <c r="D95" s="121"/>
      <c r="E95" s="271"/>
      <c r="F95" s="272"/>
      <c r="G95" s="272"/>
      <c r="H95" s="273"/>
      <c r="I95" s="87"/>
    </row>
    <row r="96" spans="2:9" ht="9.9499999999999993" customHeight="1" x14ac:dyDescent="0.25">
      <c r="B96" s="82"/>
      <c r="C96" s="84"/>
      <c r="D96" s="91"/>
      <c r="E96" s="92"/>
      <c r="F96" s="92"/>
      <c r="G96" s="92"/>
      <c r="H96" s="92"/>
      <c r="I96" s="87"/>
    </row>
    <row r="97" spans="2:9" ht="39.950000000000003" customHeight="1" x14ac:dyDescent="0.25">
      <c r="B97" s="82"/>
      <c r="C97" s="222" t="s">
        <v>295</v>
      </c>
      <c r="D97" s="223"/>
      <c r="E97" s="223"/>
      <c r="F97" s="223"/>
      <c r="G97" s="223"/>
      <c r="H97" s="224"/>
      <c r="I97" s="87"/>
    </row>
    <row r="98" spans="2:9" ht="164.1" customHeight="1" x14ac:dyDescent="0.25">
      <c r="B98" s="82"/>
      <c r="C98" s="211"/>
      <c r="D98" s="212"/>
      <c r="E98" s="212"/>
      <c r="F98" s="212"/>
      <c r="G98" s="212"/>
      <c r="H98" s="213"/>
      <c r="I98" s="87"/>
    </row>
    <row r="99" spans="2:9" ht="9.9499999999999993" customHeight="1" x14ac:dyDescent="0.25">
      <c r="B99" s="82"/>
      <c r="C99" s="84"/>
      <c r="D99" s="91"/>
      <c r="E99" s="92"/>
      <c r="F99" s="92"/>
      <c r="G99" s="92"/>
      <c r="H99" s="92"/>
      <c r="I99" s="87"/>
    </row>
    <row r="100" spans="2:9" ht="24" customHeight="1" x14ac:dyDescent="0.25">
      <c r="B100" s="82"/>
      <c r="C100" s="257" t="s">
        <v>219</v>
      </c>
      <c r="D100" s="258"/>
      <c r="E100" s="258"/>
      <c r="F100" s="258"/>
      <c r="G100" s="259"/>
      <c r="H100" s="144" t="s">
        <v>216</v>
      </c>
      <c r="I100" s="87"/>
    </row>
    <row r="101" spans="2:9" ht="9.9499999999999993" customHeight="1" x14ac:dyDescent="0.25">
      <c r="B101" s="82"/>
      <c r="C101" s="84"/>
      <c r="D101" s="91"/>
      <c r="E101" s="92"/>
      <c r="F101" s="92"/>
      <c r="G101" s="92"/>
      <c r="H101" s="92"/>
      <c r="I101" s="87"/>
    </row>
    <row r="102" spans="2:9" ht="24" customHeight="1" x14ac:dyDescent="0.25">
      <c r="B102" s="82"/>
      <c r="C102" s="222" t="s">
        <v>259</v>
      </c>
      <c r="D102" s="223"/>
      <c r="E102" s="223"/>
      <c r="F102" s="223"/>
      <c r="G102" s="223"/>
      <c r="H102" s="224"/>
      <c r="I102" s="87"/>
    </row>
    <row r="103" spans="2:9" ht="67.5" customHeight="1" x14ac:dyDescent="0.25">
      <c r="B103" s="82"/>
      <c r="C103" s="211"/>
      <c r="D103" s="212"/>
      <c r="E103" s="212"/>
      <c r="F103" s="212"/>
      <c r="G103" s="212"/>
      <c r="H103" s="213"/>
      <c r="I103" s="87"/>
    </row>
    <row r="104" spans="2:9" ht="20.100000000000001" customHeight="1" thickBot="1" x14ac:dyDescent="0.3">
      <c r="B104" s="82"/>
      <c r="C104" s="84"/>
      <c r="D104" s="91"/>
      <c r="E104" s="92"/>
      <c r="F104" s="92"/>
      <c r="G104" s="92"/>
      <c r="H104" s="92"/>
      <c r="I104" s="87"/>
    </row>
    <row r="105" spans="2:9" ht="30" customHeight="1" thickBot="1" x14ac:dyDescent="0.3">
      <c r="B105" s="82"/>
      <c r="C105" s="217" t="s">
        <v>220</v>
      </c>
      <c r="D105" s="218"/>
      <c r="E105" s="218"/>
      <c r="F105" s="218"/>
      <c r="G105" s="218"/>
      <c r="H105" s="219"/>
      <c r="I105" s="87"/>
    </row>
    <row r="106" spans="2:9" ht="9.9499999999999993" customHeight="1" x14ac:dyDescent="0.25">
      <c r="B106" s="82"/>
      <c r="C106" s="84"/>
      <c r="D106" s="102"/>
      <c r="E106" s="86"/>
      <c r="F106" s="86"/>
      <c r="G106" s="86"/>
      <c r="H106" s="86"/>
      <c r="I106" s="87"/>
    </row>
    <row r="107" spans="2:9" ht="39.950000000000003" customHeight="1" x14ac:dyDescent="0.25">
      <c r="B107" s="82"/>
      <c r="C107" s="222" t="s">
        <v>302</v>
      </c>
      <c r="D107" s="223"/>
      <c r="E107" s="223"/>
      <c r="F107" s="223"/>
      <c r="G107" s="223"/>
      <c r="H107" s="224"/>
      <c r="I107" s="87"/>
    </row>
    <row r="108" spans="2:9" ht="24" customHeight="1" x14ac:dyDescent="0.25">
      <c r="B108" s="82"/>
      <c r="C108" s="252" t="s">
        <v>305</v>
      </c>
      <c r="D108" s="253"/>
      <c r="E108" s="253"/>
      <c r="F108" s="253"/>
      <c r="G108" s="253"/>
      <c r="H108" s="254"/>
      <c r="I108" s="87"/>
    </row>
    <row r="109" spans="2:9" ht="35.1" customHeight="1" x14ac:dyDescent="0.25">
      <c r="B109" s="82"/>
      <c r="C109" s="255" t="s">
        <v>316</v>
      </c>
      <c r="D109" s="256"/>
      <c r="E109" s="256"/>
      <c r="F109" s="253" t="s">
        <v>303</v>
      </c>
      <c r="G109" s="253"/>
      <c r="H109" s="208" t="s">
        <v>304</v>
      </c>
      <c r="I109" s="87"/>
    </row>
    <row r="110" spans="2:9" ht="408.95" customHeight="1" x14ac:dyDescent="0.25">
      <c r="B110" s="82"/>
      <c r="C110" s="211"/>
      <c r="D110" s="212"/>
      <c r="E110" s="212"/>
      <c r="F110" s="212"/>
      <c r="G110" s="212"/>
      <c r="H110" s="213"/>
      <c r="I110" s="87"/>
    </row>
    <row r="111" spans="2:9" ht="20.100000000000001" customHeight="1" thickBot="1" x14ac:dyDescent="0.3">
      <c r="B111" s="82"/>
      <c r="C111" s="84"/>
      <c r="D111" s="91"/>
      <c r="E111" s="92"/>
      <c r="F111" s="92"/>
      <c r="G111" s="92"/>
      <c r="H111" s="92"/>
      <c r="I111" s="87"/>
    </row>
    <row r="112" spans="2:9" ht="30" customHeight="1" thickBot="1" x14ac:dyDescent="0.3">
      <c r="B112" s="82"/>
      <c r="C112" s="217" t="s">
        <v>10</v>
      </c>
      <c r="D112" s="218"/>
      <c r="E112" s="218"/>
      <c r="F112" s="218"/>
      <c r="G112" s="218"/>
      <c r="H112" s="219"/>
      <c r="I112" s="87"/>
    </row>
    <row r="113" spans="2:10" ht="9.9499999999999993" customHeight="1" x14ac:dyDescent="0.25">
      <c r="B113" s="82"/>
      <c r="C113" s="84"/>
      <c r="D113" s="102"/>
      <c r="E113" s="86"/>
      <c r="F113" s="86"/>
      <c r="G113" s="86"/>
      <c r="H113" s="86"/>
      <c r="I113" s="87"/>
    </row>
    <row r="114" spans="2:10" ht="39.950000000000003" customHeight="1" x14ac:dyDescent="0.25">
      <c r="B114" s="82"/>
      <c r="C114" s="222" t="s">
        <v>298</v>
      </c>
      <c r="D114" s="223"/>
      <c r="E114" s="223"/>
      <c r="F114" s="223"/>
      <c r="G114" s="223"/>
      <c r="H114" s="224"/>
      <c r="I114" s="87"/>
    </row>
    <row r="115" spans="2:10" ht="164.1" customHeight="1" x14ac:dyDescent="0.25">
      <c r="B115" s="82"/>
      <c r="C115" s="211"/>
      <c r="D115" s="212"/>
      <c r="E115" s="212"/>
      <c r="F115" s="212"/>
      <c r="G115" s="212"/>
      <c r="H115" s="213"/>
      <c r="I115" s="87"/>
    </row>
    <row r="116" spans="2:10" ht="20.100000000000001" customHeight="1" x14ac:dyDescent="0.25">
      <c r="B116" s="82"/>
      <c r="C116" s="84"/>
      <c r="D116" s="91"/>
      <c r="E116" s="92"/>
      <c r="F116" s="92"/>
      <c r="G116" s="92"/>
      <c r="H116" s="92"/>
      <c r="I116" s="87"/>
    </row>
    <row r="117" spans="2:10" ht="5.0999999999999996" customHeight="1" x14ac:dyDescent="0.25">
      <c r="B117" s="98"/>
      <c r="C117" s="99"/>
      <c r="D117" s="100"/>
      <c r="E117" s="100"/>
      <c r="F117" s="100"/>
      <c r="G117" s="100"/>
      <c r="H117" s="100"/>
      <c r="I117" s="101"/>
      <c r="J117" s="75"/>
    </row>
    <row r="118" spans="2:10" s="77" customFormat="1" ht="39.950000000000003" customHeight="1" x14ac:dyDescent="0.35">
      <c r="B118" s="238" t="s">
        <v>221</v>
      </c>
      <c r="C118" s="239"/>
      <c r="D118" s="239"/>
      <c r="E118" s="239"/>
      <c r="F118" s="239"/>
      <c r="G118" s="239"/>
      <c r="H118" s="239"/>
      <c r="I118" s="240"/>
      <c r="J118" s="76"/>
    </row>
    <row r="119" spans="2:10" ht="9.9499999999999993" customHeight="1" x14ac:dyDescent="0.25">
      <c r="B119" s="82"/>
      <c r="C119" s="84"/>
      <c r="D119" s="102"/>
      <c r="E119" s="102"/>
      <c r="F119" s="102"/>
      <c r="G119" s="102"/>
      <c r="H119" s="102"/>
      <c r="I119" s="87"/>
    </row>
    <row r="120" spans="2:10" ht="20.100000000000001" customHeight="1" x14ac:dyDescent="0.25">
      <c r="B120" s="82"/>
      <c r="C120" s="265" t="s">
        <v>306</v>
      </c>
      <c r="D120" s="265"/>
      <c r="E120" s="265"/>
      <c r="F120" s="265"/>
      <c r="G120" s="265"/>
      <c r="H120" s="265"/>
      <c r="I120" s="87"/>
    </row>
    <row r="121" spans="2:10" ht="9.9499999999999993" customHeight="1" thickBot="1" x14ac:dyDescent="0.3">
      <c r="B121" s="82"/>
      <c r="C121" s="124"/>
      <c r="D121" s="124"/>
      <c r="E121" s="124"/>
      <c r="F121" s="124"/>
      <c r="G121" s="124"/>
      <c r="H121" s="124"/>
      <c r="I121" s="87"/>
    </row>
    <row r="122" spans="2:10" ht="30" customHeight="1" thickBot="1" x14ac:dyDescent="0.3">
      <c r="B122" s="82"/>
      <c r="C122" s="217" t="s">
        <v>222</v>
      </c>
      <c r="D122" s="218"/>
      <c r="E122" s="218"/>
      <c r="F122" s="218"/>
      <c r="G122" s="218"/>
      <c r="H122" s="219"/>
      <c r="I122" s="83"/>
    </row>
    <row r="123" spans="2:10" ht="9.9499999999999993" customHeight="1" x14ac:dyDescent="0.25">
      <c r="B123" s="82"/>
      <c r="C123" s="260" t="str">
        <f>IF((COUNTIF(C124:F127,"VRAI"))&gt;5,"S'il vous plaît, choisissez un maximum de 5 dimensions.","")</f>
        <v/>
      </c>
      <c r="D123" s="260"/>
      <c r="E123" s="260"/>
      <c r="F123" s="260"/>
      <c r="G123" s="260"/>
      <c r="H123" s="260"/>
      <c r="I123" s="87"/>
    </row>
    <row r="124" spans="2:10" ht="24" customHeight="1" x14ac:dyDescent="0.25">
      <c r="B124" s="82"/>
      <c r="C124" s="152" t="b">
        <v>0</v>
      </c>
      <c r="D124" s="125" t="str">
        <f>Listes!F3</f>
        <v>Aucun en particulier, tous les jeunes sont visés</v>
      </c>
      <c r="E124" s="125"/>
      <c r="F124" s="152" t="b">
        <v>0</v>
      </c>
      <c r="G124" s="125" t="str">
        <f>Listes!F7</f>
        <v>Jeunes en situation de handicap, difficulté d’adaptation ou d’apprentissage (HDAA)</v>
      </c>
      <c r="H124" s="91"/>
      <c r="I124" s="88"/>
    </row>
    <row r="125" spans="2:10" ht="24" customHeight="1" x14ac:dyDescent="0.25">
      <c r="B125" s="82"/>
      <c r="C125" s="152" t="b">
        <v>0</v>
      </c>
      <c r="D125" s="125" t="str">
        <f>Listes!F4</f>
        <v>Jeunes autochtones</v>
      </c>
      <c r="E125" s="125"/>
      <c r="F125" s="152" t="b">
        <v>0</v>
      </c>
      <c r="G125" s="125" t="str">
        <f>Listes!F8</f>
        <v>Jeunes issus de l'immigration / d'une communauté culturelle</v>
      </c>
      <c r="H125" s="93"/>
      <c r="I125" s="87"/>
    </row>
    <row r="126" spans="2:10" ht="24" customHeight="1" x14ac:dyDescent="0.25">
      <c r="B126" s="82"/>
      <c r="C126" s="152" t="b">
        <v>0</v>
      </c>
      <c r="D126" s="125" t="str">
        <f>Listes!F5</f>
        <v>Jeunes en situation de retard</v>
      </c>
      <c r="E126" s="125"/>
      <c r="F126" s="152" t="b">
        <v>0</v>
      </c>
      <c r="G126" s="125" t="str">
        <f>Listes!F9</f>
        <v>Jeunes issus de milieux défavorisés</v>
      </c>
      <c r="H126" s="91"/>
      <c r="I126" s="87"/>
    </row>
    <row r="127" spans="2:10" ht="24" customHeight="1" x14ac:dyDescent="0.25">
      <c r="B127" s="82"/>
      <c r="C127" s="152" t="b">
        <v>0</v>
      </c>
      <c r="D127" s="125" t="str">
        <f>Listes!F6</f>
        <v>Jeunes en transition scolaire</v>
      </c>
      <c r="E127" s="125"/>
      <c r="F127" s="152" t="b">
        <v>0</v>
      </c>
      <c r="G127" s="125" t="str">
        <f>Listes!F10</f>
        <v>Jeunes à risque de décrochage scolaire ou ayant décroché</v>
      </c>
      <c r="H127" s="93"/>
      <c r="I127" s="87"/>
    </row>
    <row r="128" spans="2:10" ht="9.9499999999999993" customHeight="1" x14ac:dyDescent="0.25">
      <c r="B128" s="82"/>
      <c r="C128" s="126" t="str">
        <f>IF((COUNTIF(C130:F133,"VRAI"))&gt;5,"S'il vous plaît, choisissez un maximum de 5 dimensions.","")</f>
        <v/>
      </c>
      <c r="D128" s="126"/>
      <c r="E128" s="126"/>
      <c r="F128" s="126"/>
      <c r="G128" s="126"/>
      <c r="H128" s="126"/>
      <c r="I128" s="87"/>
    </row>
    <row r="129" spans="2:10" ht="24" customHeight="1" x14ac:dyDescent="0.25">
      <c r="B129" s="82"/>
      <c r="C129" s="127"/>
      <c r="D129" s="128" t="s">
        <v>204</v>
      </c>
      <c r="E129" s="261"/>
      <c r="F129" s="262"/>
      <c r="G129" s="263"/>
      <c r="H129" s="129"/>
      <c r="I129" s="87"/>
    </row>
    <row r="130" spans="2:10" ht="20.100000000000001" customHeight="1" thickBot="1" x14ac:dyDescent="0.3">
      <c r="B130" s="82"/>
      <c r="C130" s="264"/>
      <c r="D130" s="264"/>
      <c r="E130" s="123"/>
      <c r="F130" s="89"/>
      <c r="G130" s="122"/>
      <c r="H130" s="123"/>
      <c r="I130" s="88"/>
    </row>
    <row r="131" spans="2:10" ht="30" customHeight="1" thickBot="1" x14ac:dyDescent="0.3">
      <c r="B131" s="82"/>
      <c r="C131" s="217" t="s">
        <v>12</v>
      </c>
      <c r="D131" s="218"/>
      <c r="E131" s="218"/>
      <c r="F131" s="218"/>
      <c r="G131" s="218"/>
      <c r="H131" s="219"/>
      <c r="I131" s="83"/>
    </row>
    <row r="132" spans="2:10" ht="9.9499999999999993" customHeight="1" x14ac:dyDescent="0.25">
      <c r="B132" s="82"/>
      <c r="C132" s="126" t="str">
        <f>IF((COUNTIF(C134:F137,"VRAI"))&gt;5,"S'il vous plaît, choisissez un maximum de 5 dimensions.","")</f>
        <v/>
      </c>
      <c r="D132" s="126"/>
      <c r="E132" s="126"/>
      <c r="F132" s="126"/>
      <c r="G132" s="126"/>
      <c r="H132" s="126"/>
      <c r="I132" s="87"/>
    </row>
    <row r="133" spans="2:10" ht="24" customHeight="1" x14ac:dyDescent="0.25">
      <c r="B133" s="82"/>
      <c r="C133" s="126"/>
      <c r="D133" s="124" t="s">
        <v>226</v>
      </c>
      <c r="E133" s="124" t="s">
        <v>227</v>
      </c>
      <c r="F133" s="126"/>
      <c r="G133" s="124" t="s">
        <v>226</v>
      </c>
      <c r="H133" s="124" t="s">
        <v>227</v>
      </c>
      <c r="I133" s="87"/>
    </row>
    <row r="134" spans="2:10" ht="24" customHeight="1" x14ac:dyDescent="0.25">
      <c r="B134" s="82"/>
      <c r="C134" s="152" t="b">
        <v>0</v>
      </c>
      <c r="D134" s="125" t="str">
        <f>Listes!D23</f>
        <v>0-5 ans (préscolaire)</v>
      </c>
      <c r="E134" s="147"/>
      <c r="F134" s="152" t="b">
        <v>0</v>
      </c>
      <c r="G134" s="125" t="str">
        <f>Listes!D27</f>
        <v>18-24 ans</v>
      </c>
      <c r="H134" s="147"/>
      <c r="I134" s="87"/>
    </row>
    <row r="135" spans="2:10" ht="24" customHeight="1" x14ac:dyDescent="0.25">
      <c r="B135" s="82"/>
      <c r="C135" s="152" t="b">
        <v>0</v>
      </c>
      <c r="D135" s="125" t="str">
        <f>Listes!D24</f>
        <v>4-5 ans (maternelle)</v>
      </c>
      <c r="E135" s="148"/>
      <c r="F135" s="152" t="b">
        <v>0</v>
      </c>
      <c r="G135" s="125" t="str">
        <f>Listes!D28</f>
        <v>Parents</v>
      </c>
      <c r="H135" s="147"/>
      <c r="I135" s="87"/>
    </row>
    <row r="136" spans="2:10" ht="24" customHeight="1" x14ac:dyDescent="0.25">
      <c r="B136" s="82"/>
      <c r="C136" s="152" t="b">
        <v>0</v>
      </c>
      <c r="D136" s="125" t="str">
        <f>Listes!D25</f>
        <v>6-12 ans (primaire)</v>
      </c>
      <c r="E136" s="148"/>
      <c r="F136" s="152" t="b">
        <v>0</v>
      </c>
      <c r="G136" s="125" t="str">
        <f>Listes!D29</f>
        <v>Intervenants</v>
      </c>
      <c r="H136" s="147"/>
      <c r="I136" s="87"/>
    </row>
    <row r="137" spans="2:10" ht="24" customHeight="1" x14ac:dyDescent="0.25">
      <c r="B137" s="82"/>
      <c r="C137" s="152" t="b">
        <v>0</v>
      </c>
      <c r="D137" s="125" t="str">
        <f>Listes!D26</f>
        <v>13-17 ans (secondaire)</v>
      </c>
      <c r="E137" s="148"/>
      <c r="F137" s="152"/>
      <c r="G137" s="130" t="s">
        <v>228</v>
      </c>
      <c r="H137" s="93"/>
      <c r="I137" s="87"/>
    </row>
    <row r="138" spans="2:10" ht="24" customHeight="1" x14ac:dyDescent="0.25">
      <c r="B138" s="82"/>
      <c r="C138" s="127"/>
      <c r="D138" s="131"/>
      <c r="E138" s="129"/>
      <c r="F138" s="153"/>
      <c r="G138" s="149"/>
      <c r="H138" s="147"/>
      <c r="I138" s="87"/>
    </row>
    <row r="139" spans="2:10" ht="9.9499999999999993" customHeight="1" x14ac:dyDescent="0.25">
      <c r="B139" s="82"/>
      <c r="C139" s="84"/>
      <c r="D139" s="102"/>
      <c r="E139" s="86"/>
      <c r="F139" s="86"/>
      <c r="G139" s="86"/>
      <c r="H139" s="86"/>
      <c r="I139" s="87"/>
    </row>
    <row r="140" spans="2:10" ht="60" customHeight="1" x14ac:dyDescent="0.25">
      <c r="B140" s="82"/>
      <c r="C140" s="222" t="s">
        <v>307</v>
      </c>
      <c r="D140" s="223"/>
      <c r="E140" s="223"/>
      <c r="F140" s="223"/>
      <c r="G140" s="223"/>
      <c r="H140" s="224"/>
      <c r="I140" s="87"/>
    </row>
    <row r="141" spans="2:10" ht="164.1" customHeight="1" x14ac:dyDescent="0.25">
      <c r="B141" s="82"/>
      <c r="C141" s="211"/>
      <c r="D141" s="212"/>
      <c r="E141" s="212"/>
      <c r="F141" s="212"/>
      <c r="G141" s="212"/>
      <c r="H141" s="213"/>
      <c r="I141" s="87"/>
    </row>
    <row r="142" spans="2:10" ht="20.100000000000001" customHeight="1" x14ac:dyDescent="0.25">
      <c r="B142" s="82"/>
      <c r="C142" s="84"/>
      <c r="D142" s="91"/>
      <c r="E142" s="92"/>
      <c r="F142" s="92"/>
      <c r="G142" s="92"/>
      <c r="H142" s="92"/>
      <c r="I142" s="87"/>
    </row>
    <row r="143" spans="2:10" ht="5.0999999999999996" customHeight="1" x14ac:dyDescent="0.25">
      <c r="B143" s="98"/>
      <c r="C143" s="99"/>
      <c r="D143" s="100"/>
      <c r="E143" s="100"/>
      <c r="F143" s="100"/>
      <c r="G143" s="100"/>
      <c r="H143" s="100"/>
      <c r="I143" s="101"/>
      <c r="J143" s="75"/>
    </row>
    <row r="144" spans="2:10" s="77" customFormat="1" ht="39.950000000000003" customHeight="1" x14ac:dyDescent="0.35">
      <c r="B144" s="238" t="s">
        <v>25</v>
      </c>
      <c r="C144" s="239"/>
      <c r="D144" s="239"/>
      <c r="E144" s="239"/>
      <c r="F144" s="239"/>
      <c r="G144" s="239"/>
      <c r="H144" s="239"/>
      <c r="I144" s="240"/>
      <c r="J144" s="76"/>
    </row>
    <row r="145" spans="2:12" ht="20.100000000000001" customHeight="1" thickBot="1" x14ac:dyDescent="0.3">
      <c r="B145" s="82"/>
      <c r="C145" s="84"/>
      <c r="D145" s="102"/>
      <c r="E145" s="102"/>
      <c r="F145" s="102"/>
      <c r="G145" s="102"/>
      <c r="H145" s="102"/>
      <c r="I145" s="87"/>
    </row>
    <row r="146" spans="2:12" ht="30" customHeight="1" thickBot="1" x14ac:dyDescent="0.3">
      <c r="B146" s="82"/>
      <c r="C146" s="217" t="s">
        <v>229</v>
      </c>
      <c r="D146" s="218"/>
      <c r="E146" s="218"/>
      <c r="F146" s="218"/>
      <c r="G146" s="218"/>
      <c r="H146" s="219"/>
      <c r="I146" s="83"/>
    </row>
    <row r="147" spans="2:12" ht="9.9499999999999993" customHeight="1" x14ac:dyDescent="0.25">
      <c r="B147" s="82"/>
      <c r="C147" s="266"/>
      <c r="D147" s="267"/>
      <c r="E147" s="132"/>
      <c r="F147" s="129"/>
      <c r="G147" s="129"/>
      <c r="H147" s="129"/>
      <c r="I147" s="87"/>
    </row>
    <row r="148" spans="2:12" ht="39.950000000000003" customHeight="1" x14ac:dyDescent="0.25">
      <c r="B148" s="82"/>
      <c r="C148" s="274" t="s">
        <v>317</v>
      </c>
      <c r="D148" s="275"/>
      <c r="E148" s="275"/>
      <c r="F148" s="275"/>
      <c r="G148" s="275"/>
      <c r="H148" s="276"/>
      <c r="I148" s="87"/>
      <c r="L148" s="204"/>
    </row>
    <row r="149" spans="2:12" ht="9.9499999999999993" customHeight="1" x14ac:dyDescent="0.25">
      <c r="B149" s="82"/>
      <c r="C149" s="198"/>
      <c r="D149" s="199"/>
      <c r="E149" s="200"/>
      <c r="F149" s="200"/>
      <c r="G149" s="200"/>
      <c r="H149" s="201"/>
      <c r="I149" s="87"/>
    </row>
    <row r="150" spans="2:12" ht="20.100000000000001" customHeight="1" x14ac:dyDescent="0.25">
      <c r="B150" s="82"/>
      <c r="C150" s="202"/>
      <c r="D150" s="195" t="s">
        <v>318</v>
      </c>
      <c r="E150" s="196"/>
      <c r="F150" s="196"/>
      <c r="G150" s="197"/>
      <c r="H150" s="203"/>
      <c r="I150" s="87"/>
    </row>
    <row r="151" spans="2:12" ht="20.100000000000001" customHeight="1" x14ac:dyDescent="0.25">
      <c r="B151" s="82"/>
      <c r="C151" s="277" t="str">
        <f>IF($G$150="OUI","Continuez à remplir le formulaire.", IF($G$150="NON","Une lettre d’appui (courriel ou lettre) de la part du milieu scolaire est obligatoire pour s’assurer qu'il est en faveur du projet. Poursuivez à la section AUTRE(S) PARTENAIRE(S).", ""   )  )</f>
        <v/>
      </c>
      <c r="D151" s="278"/>
      <c r="E151" s="278"/>
      <c r="F151" s="278"/>
      <c r="G151" s="278"/>
      <c r="H151" s="279"/>
      <c r="I151" s="87"/>
    </row>
    <row r="152" spans="2:12" ht="9.9499999999999993" customHeight="1" x14ac:dyDescent="0.25">
      <c r="B152" s="82"/>
      <c r="C152" s="191"/>
      <c r="D152" s="192"/>
      <c r="E152" s="193"/>
      <c r="F152" s="193"/>
      <c r="G152" s="193"/>
      <c r="H152" s="194"/>
      <c r="I152" s="87"/>
    </row>
    <row r="153" spans="2:12" ht="9.9499999999999993" customHeight="1" x14ac:dyDescent="0.25">
      <c r="B153" s="82"/>
      <c r="C153" s="84"/>
      <c r="D153" s="91"/>
      <c r="E153" s="92"/>
      <c r="F153" s="92"/>
      <c r="G153" s="92"/>
      <c r="H153" s="92"/>
      <c r="I153" s="87"/>
    </row>
    <row r="154" spans="2:12" ht="24" customHeight="1" x14ac:dyDescent="0.25">
      <c r="B154" s="82"/>
      <c r="C154" s="152" t="b">
        <v>0</v>
      </c>
      <c r="D154" s="125" t="str">
        <f>Listes!B44</f>
        <v>Centre de services scolaire (CSS) OU Commission scolaire (CS)</v>
      </c>
      <c r="E154" s="125"/>
      <c r="F154" s="152" t="b">
        <v>0</v>
      </c>
      <c r="G154" s="125" t="str">
        <f>Listes!B46</f>
        <v>Établissement scolaire (école primaire ou secondaire)</v>
      </c>
      <c r="H154" s="92"/>
      <c r="I154" s="87"/>
      <c r="L154" s="204"/>
    </row>
    <row r="155" spans="2:12" ht="24" customHeight="1" x14ac:dyDescent="0.25">
      <c r="B155" s="82"/>
      <c r="C155" s="152" t="b">
        <v>0</v>
      </c>
      <c r="D155" s="125" t="str">
        <f>Listes!B45</f>
        <v>Établissement postsecondaire</v>
      </c>
      <c r="E155" s="125"/>
      <c r="F155" s="152"/>
      <c r="G155" s="130" t="s">
        <v>228</v>
      </c>
      <c r="H155" s="93"/>
      <c r="I155" s="87"/>
      <c r="L155" s="204"/>
    </row>
    <row r="156" spans="2:12" ht="24" customHeight="1" x14ac:dyDescent="0.25">
      <c r="B156" s="82"/>
      <c r="C156" s="84"/>
      <c r="D156" s="131"/>
      <c r="E156" s="129"/>
      <c r="F156" s="153"/>
      <c r="G156" s="268"/>
      <c r="H156" s="269"/>
      <c r="I156" s="87"/>
      <c r="L156" s="204"/>
    </row>
    <row r="157" spans="2:12" ht="9.9499999999999993" customHeight="1" x14ac:dyDescent="0.25">
      <c r="B157" s="82"/>
      <c r="C157" s="84"/>
      <c r="D157" s="91"/>
      <c r="E157" s="92"/>
      <c r="F157" s="92"/>
      <c r="G157" s="92"/>
      <c r="H157" s="92"/>
      <c r="I157" s="87"/>
    </row>
    <row r="158" spans="2:12" ht="39.950000000000003" customHeight="1" x14ac:dyDescent="0.25">
      <c r="B158" s="82"/>
      <c r="C158" s="222" t="s">
        <v>250</v>
      </c>
      <c r="D158" s="223"/>
      <c r="E158" s="223"/>
      <c r="F158" s="223"/>
      <c r="G158" s="223"/>
      <c r="H158" s="224"/>
      <c r="I158" s="87"/>
    </row>
    <row r="159" spans="2:12" ht="80.099999999999994" customHeight="1" x14ac:dyDescent="0.25">
      <c r="B159" s="82"/>
      <c r="C159" s="211"/>
      <c r="D159" s="212"/>
      <c r="E159" s="212"/>
      <c r="F159" s="212"/>
      <c r="G159" s="212"/>
      <c r="H159" s="213"/>
      <c r="I159" s="87"/>
    </row>
    <row r="160" spans="2:12" ht="20.100000000000001" customHeight="1" thickBot="1" x14ac:dyDescent="0.3">
      <c r="B160" s="82"/>
      <c r="C160" s="84"/>
      <c r="D160" s="91"/>
      <c r="E160" s="92"/>
      <c r="F160" s="92"/>
      <c r="G160" s="92"/>
      <c r="H160" s="92"/>
      <c r="I160" s="87"/>
    </row>
    <row r="161" spans="2:10" ht="30" customHeight="1" thickBot="1" x14ac:dyDescent="0.3">
      <c r="B161" s="82"/>
      <c r="C161" s="217" t="s">
        <v>230</v>
      </c>
      <c r="D161" s="218"/>
      <c r="E161" s="218"/>
      <c r="F161" s="218"/>
      <c r="G161" s="218"/>
      <c r="H161" s="219"/>
      <c r="I161" s="83"/>
    </row>
    <row r="162" spans="2:10" ht="9.9499999999999993" customHeight="1" x14ac:dyDescent="0.25">
      <c r="B162" s="82"/>
      <c r="C162" s="84"/>
      <c r="D162" s="102"/>
      <c r="E162" s="102"/>
      <c r="F162" s="102"/>
      <c r="G162" s="102"/>
      <c r="H162" s="102"/>
      <c r="I162" s="87"/>
    </row>
    <row r="163" spans="2:10" s="207" customFormat="1" ht="39.950000000000003" customHeight="1" x14ac:dyDescent="0.25">
      <c r="B163" s="205"/>
      <c r="C163" s="280" t="s">
        <v>321</v>
      </c>
      <c r="D163" s="281"/>
      <c r="E163" s="281"/>
      <c r="F163" s="281"/>
      <c r="G163" s="281"/>
      <c r="H163" s="282"/>
      <c r="I163" s="206"/>
    </row>
    <row r="164" spans="2:10" ht="9.9499999999999993" customHeight="1" x14ac:dyDescent="0.25">
      <c r="B164" s="82"/>
      <c r="C164" s="266"/>
      <c r="D164" s="267"/>
      <c r="E164" s="132"/>
      <c r="F164" s="129"/>
      <c r="G164" s="129"/>
      <c r="H164" s="129"/>
      <c r="I164" s="87"/>
    </row>
    <row r="165" spans="2:10" ht="24" customHeight="1" x14ac:dyDescent="0.25">
      <c r="B165" s="82"/>
      <c r="C165" s="152" t="b">
        <v>0</v>
      </c>
      <c r="D165" s="125" t="str">
        <f>Listes!F44</f>
        <v>CISSS / CIUSSS</v>
      </c>
      <c r="E165" s="125"/>
      <c r="F165" s="152" t="b">
        <v>0</v>
      </c>
      <c r="G165" s="125" t="str">
        <f>Listes!F47</f>
        <v>Municipalités</v>
      </c>
      <c r="H165" s="92"/>
      <c r="I165" s="87"/>
    </row>
    <row r="166" spans="2:10" ht="24" customHeight="1" x14ac:dyDescent="0.25">
      <c r="B166" s="82"/>
      <c r="C166" s="152" t="b">
        <v>0</v>
      </c>
      <c r="D166" s="125" t="str">
        <f>Listes!F45</f>
        <v>CPE / Services de garde à la petite enfance</v>
      </c>
      <c r="E166" s="125"/>
      <c r="F166" s="152" t="b">
        <v>0</v>
      </c>
      <c r="G166" s="125" t="str">
        <f>Listes!F48</f>
        <v>Organismes communautaires</v>
      </c>
      <c r="H166" s="92"/>
      <c r="I166" s="87"/>
    </row>
    <row r="167" spans="2:10" ht="24" customHeight="1" x14ac:dyDescent="0.25">
      <c r="B167" s="82"/>
      <c r="C167" s="152" t="b">
        <v>0</v>
      </c>
      <c r="D167" s="125" t="str">
        <f>Listes!F46</f>
        <v>Ministères et organismes gouvernementaux</v>
      </c>
      <c r="E167" s="125"/>
      <c r="F167" s="152" t="b">
        <v>0</v>
      </c>
      <c r="G167" s="125" t="str">
        <f>Listes!F49</f>
        <v>Secteur privé</v>
      </c>
      <c r="H167" s="92"/>
      <c r="I167" s="87"/>
    </row>
    <row r="168" spans="2:10" ht="9.9499999999999993" customHeight="1" x14ac:dyDescent="0.25">
      <c r="B168" s="82"/>
      <c r="C168" s="266"/>
      <c r="D168" s="267"/>
      <c r="E168" s="132"/>
      <c r="F168" s="129"/>
      <c r="G168" s="129"/>
      <c r="H168" s="129"/>
      <c r="I168" s="87"/>
    </row>
    <row r="169" spans="2:10" ht="24" customHeight="1" x14ac:dyDescent="0.25">
      <c r="B169" s="82"/>
      <c r="C169" s="84"/>
      <c r="D169" s="128" t="s">
        <v>204</v>
      </c>
      <c r="E169" s="292"/>
      <c r="F169" s="293"/>
      <c r="G169" s="294"/>
      <c r="H169" s="93"/>
      <c r="I169" s="87"/>
    </row>
    <row r="170" spans="2:10" ht="9.9499999999999993" customHeight="1" x14ac:dyDescent="0.25">
      <c r="B170" s="82"/>
      <c r="C170" s="266"/>
      <c r="D170" s="267"/>
      <c r="E170" s="132"/>
      <c r="F170" s="129"/>
      <c r="G170" s="129"/>
      <c r="H170" s="129"/>
      <c r="I170" s="87"/>
    </row>
    <row r="171" spans="2:10" ht="39.950000000000003" customHeight="1" x14ac:dyDescent="0.25">
      <c r="B171" s="82"/>
      <c r="C171" s="222" t="s">
        <v>251</v>
      </c>
      <c r="D171" s="223"/>
      <c r="E171" s="223"/>
      <c r="F171" s="223"/>
      <c r="G171" s="223"/>
      <c r="H171" s="224"/>
      <c r="I171" s="87"/>
    </row>
    <row r="172" spans="2:10" ht="80.099999999999994" customHeight="1" x14ac:dyDescent="0.25">
      <c r="B172" s="82"/>
      <c r="C172" s="211"/>
      <c r="D172" s="212"/>
      <c r="E172" s="212"/>
      <c r="F172" s="212"/>
      <c r="G172" s="212"/>
      <c r="H172" s="213"/>
      <c r="I172" s="87"/>
    </row>
    <row r="173" spans="2:10" ht="20.100000000000001" customHeight="1" x14ac:dyDescent="0.25">
      <c r="B173" s="82"/>
      <c r="C173" s="84"/>
      <c r="D173" s="91"/>
      <c r="E173" s="92"/>
      <c r="F173" s="92"/>
      <c r="G173" s="92"/>
      <c r="H173" s="92"/>
      <c r="I173" s="87"/>
    </row>
    <row r="174" spans="2:10" ht="5.0999999999999996" customHeight="1" x14ac:dyDescent="0.25">
      <c r="B174" s="98"/>
      <c r="C174" s="99"/>
      <c r="D174" s="100"/>
      <c r="E174" s="100"/>
      <c r="F174" s="100"/>
      <c r="G174" s="100"/>
      <c r="H174" s="100"/>
      <c r="I174" s="101"/>
      <c r="J174" s="75"/>
    </row>
    <row r="175" spans="2:10" s="77" customFormat="1" ht="39.950000000000003" customHeight="1" x14ac:dyDescent="0.35">
      <c r="B175" s="238" t="s">
        <v>231</v>
      </c>
      <c r="C175" s="239"/>
      <c r="D175" s="239"/>
      <c r="E175" s="239"/>
      <c r="F175" s="239"/>
      <c r="G175" s="239"/>
      <c r="H175" s="239"/>
      <c r="I175" s="240"/>
      <c r="J175" s="76"/>
    </row>
    <row r="176" spans="2:10" ht="20.100000000000001" customHeight="1" thickBot="1" x14ac:dyDescent="0.3">
      <c r="B176" s="82"/>
      <c r="C176" s="84"/>
      <c r="D176" s="102"/>
      <c r="E176" s="102"/>
      <c r="F176" s="102"/>
      <c r="G176" s="102"/>
      <c r="H176" s="102"/>
      <c r="I176" s="87"/>
    </row>
    <row r="177" spans="2:9" ht="30" customHeight="1" thickBot="1" x14ac:dyDescent="0.3">
      <c r="B177" s="82"/>
      <c r="C177" s="217" t="s">
        <v>232</v>
      </c>
      <c r="D177" s="218"/>
      <c r="E177" s="218"/>
      <c r="F177" s="218"/>
      <c r="G177" s="218"/>
      <c r="H177" s="219"/>
      <c r="I177" s="83"/>
    </row>
    <row r="178" spans="2:9" ht="9.9499999999999993" customHeight="1" x14ac:dyDescent="0.25">
      <c r="B178" s="82"/>
      <c r="C178" s="266"/>
      <c r="D178" s="267"/>
      <c r="E178" s="132"/>
      <c r="F178" s="129"/>
      <c r="G178" s="129"/>
      <c r="H178" s="129"/>
      <c r="I178" s="87"/>
    </row>
    <row r="179" spans="2:9" ht="24" customHeight="1" x14ac:dyDescent="0.25">
      <c r="B179" s="82"/>
      <c r="C179" s="132" t="s">
        <v>233</v>
      </c>
      <c r="D179" s="102"/>
      <c r="E179" s="92"/>
      <c r="F179" s="92"/>
      <c r="G179" s="92"/>
      <c r="H179" s="92"/>
      <c r="I179" s="87"/>
    </row>
    <row r="180" spans="2:9" ht="24" customHeight="1" x14ac:dyDescent="0.25">
      <c r="B180" s="82"/>
      <c r="C180" s="152" t="b">
        <v>0</v>
      </c>
      <c r="D180" s="125" t="s">
        <v>234</v>
      </c>
      <c r="E180" s="92"/>
      <c r="F180" s="92"/>
      <c r="G180" s="92"/>
      <c r="H180" s="92"/>
      <c r="I180" s="87"/>
    </row>
    <row r="181" spans="2:9" ht="24" customHeight="1" x14ac:dyDescent="0.25">
      <c r="B181" s="82"/>
      <c r="C181" s="152" t="b">
        <v>0</v>
      </c>
      <c r="D181" s="125" t="s">
        <v>235</v>
      </c>
      <c r="E181" s="92"/>
      <c r="F181" s="92"/>
      <c r="G181" s="92"/>
      <c r="H181" s="92"/>
      <c r="I181" s="87"/>
    </row>
    <row r="182" spans="2:9" ht="24" customHeight="1" x14ac:dyDescent="0.25">
      <c r="B182" s="82"/>
      <c r="C182" s="152" t="b">
        <v>0</v>
      </c>
      <c r="D182" s="125" t="s">
        <v>236</v>
      </c>
      <c r="E182" s="92"/>
      <c r="F182" s="92"/>
      <c r="G182" s="92"/>
      <c r="H182" s="92"/>
      <c r="I182" s="87"/>
    </row>
    <row r="183" spans="2:9" ht="24" customHeight="1" x14ac:dyDescent="0.25">
      <c r="B183" s="82"/>
      <c r="C183" s="152" t="b">
        <v>0</v>
      </c>
      <c r="D183" s="125" t="s">
        <v>277</v>
      </c>
      <c r="E183" s="92"/>
      <c r="F183" s="92"/>
      <c r="G183" s="92"/>
      <c r="H183" s="92"/>
      <c r="I183" s="87"/>
    </row>
    <row r="184" spans="2:9" ht="9.9499999999999993" customHeight="1" x14ac:dyDescent="0.25">
      <c r="B184" s="82"/>
      <c r="C184" s="84"/>
      <c r="D184" s="91"/>
      <c r="E184" s="92"/>
      <c r="F184" s="92"/>
      <c r="G184" s="92"/>
      <c r="H184" s="92"/>
      <c r="I184" s="87"/>
    </row>
    <row r="185" spans="2:9" ht="24" customHeight="1" x14ac:dyDescent="0.25">
      <c r="B185" s="82"/>
      <c r="C185" s="132" t="s">
        <v>275</v>
      </c>
      <c r="D185" s="91"/>
      <c r="E185" s="92"/>
      <c r="F185" s="92"/>
      <c r="G185" s="92"/>
      <c r="H185" s="92"/>
      <c r="I185" s="87"/>
    </row>
    <row r="186" spans="2:9" ht="24" customHeight="1" x14ac:dyDescent="0.25">
      <c r="B186" s="82"/>
      <c r="C186" s="152" t="b">
        <v>0</v>
      </c>
      <c r="D186" s="125" t="s">
        <v>276</v>
      </c>
      <c r="E186" s="92"/>
      <c r="F186" s="92"/>
      <c r="G186" s="92"/>
      <c r="H186" s="92"/>
      <c r="I186" s="87"/>
    </row>
    <row r="187" spans="2:9" ht="20.100000000000001" customHeight="1" thickBot="1" x14ac:dyDescent="0.3">
      <c r="B187" s="82"/>
      <c r="C187" s="84"/>
      <c r="D187" s="91"/>
      <c r="E187" s="92"/>
      <c r="F187" s="92"/>
      <c r="G187" s="92"/>
      <c r="H187" s="92"/>
      <c r="I187" s="87"/>
    </row>
    <row r="188" spans="2:9" ht="30" customHeight="1" thickBot="1" x14ac:dyDescent="0.3">
      <c r="B188" s="82"/>
      <c r="C188" s="217" t="s">
        <v>231</v>
      </c>
      <c r="D188" s="218"/>
      <c r="E188" s="218"/>
      <c r="F188" s="218"/>
      <c r="G188" s="218"/>
      <c r="H188" s="219"/>
      <c r="I188" s="83"/>
    </row>
    <row r="189" spans="2:9" ht="9.9499999999999993" customHeight="1" x14ac:dyDescent="0.25">
      <c r="B189" s="82"/>
      <c r="C189" s="266"/>
      <c r="D189" s="267"/>
      <c r="E189" s="132"/>
      <c r="F189" s="129"/>
      <c r="G189" s="129"/>
      <c r="H189" s="129"/>
      <c r="I189" s="87"/>
    </row>
    <row r="190" spans="2:9" ht="24" customHeight="1" x14ac:dyDescent="0.25">
      <c r="B190" s="82"/>
      <c r="C190" s="230" t="s">
        <v>15</v>
      </c>
      <c r="D190" s="248"/>
      <c r="E190" s="287"/>
      <c r="F190" s="288"/>
      <c r="G190" s="289"/>
      <c r="H190" s="92"/>
      <c r="I190" s="87"/>
    </row>
    <row r="191" spans="2:9" ht="9.9499999999999993" customHeight="1" x14ac:dyDescent="0.25">
      <c r="B191" s="82"/>
      <c r="C191" s="266"/>
      <c r="D191" s="267"/>
      <c r="E191" s="132"/>
      <c r="F191" s="129"/>
      <c r="G191" s="129"/>
      <c r="H191" s="129"/>
      <c r="I191" s="87"/>
    </row>
    <row r="192" spans="2:9" ht="24" customHeight="1" x14ac:dyDescent="0.25">
      <c r="B192" s="82"/>
      <c r="C192" s="230" t="s">
        <v>7</v>
      </c>
      <c r="D192" s="248"/>
      <c r="E192" s="287"/>
      <c r="F192" s="288"/>
      <c r="G192" s="288"/>
      <c r="H192" s="289"/>
      <c r="I192" s="87"/>
    </row>
    <row r="193" spans="2:10" ht="9.9499999999999993" customHeight="1" x14ac:dyDescent="0.25">
      <c r="B193" s="82"/>
      <c r="C193" s="266"/>
      <c r="D193" s="267"/>
      <c r="E193" s="132"/>
      <c r="F193" s="129"/>
      <c r="G193" s="129"/>
      <c r="H193" s="129"/>
      <c r="I193" s="87"/>
    </row>
    <row r="194" spans="2:10" ht="24" customHeight="1" x14ac:dyDescent="0.25">
      <c r="B194" s="154" t="b">
        <v>0</v>
      </c>
      <c r="C194" s="290" t="s">
        <v>48</v>
      </c>
      <c r="D194" s="290"/>
      <c r="E194" s="290"/>
      <c r="F194" s="290"/>
      <c r="G194" s="290"/>
      <c r="H194" s="290"/>
      <c r="I194" s="87"/>
      <c r="J194" s="14"/>
    </row>
    <row r="195" spans="2:10" ht="24" customHeight="1" x14ac:dyDescent="0.25">
      <c r="B195" s="82"/>
      <c r="C195" s="291" t="s">
        <v>17</v>
      </c>
      <c r="D195" s="291"/>
      <c r="E195" s="291"/>
      <c r="F195" s="291"/>
      <c r="G195" s="291"/>
      <c r="H195" s="291"/>
      <c r="I195" s="87"/>
      <c r="J195" s="133"/>
    </row>
    <row r="196" spans="2:10" ht="20.100000000000001" customHeight="1" x14ac:dyDescent="0.25">
      <c r="B196" s="82"/>
      <c r="C196" s="84"/>
      <c r="D196" s="91"/>
      <c r="E196" s="92"/>
      <c r="F196" s="92"/>
      <c r="G196" s="92"/>
      <c r="H196" s="92"/>
      <c r="I196" s="87"/>
    </row>
    <row r="197" spans="2:10" ht="24" customHeight="1" x14ac:dyDescent="0.25">
      <c r="B197" s="82"/>
      <c r="C197" s="134"/>
      <c r="D197" s="286" t="s">
        <v>238</v>
      </c>
      <c r="E197" s="286"/>
      <c r="F197" s="270" t="s">
        <v>304</v>
      </c>
      <c r="G197" s="270"/>
      <c r="H197" s="135"/>
      <c r="I197" s="136"/>
      <c r="J197" s="137"/>
    </row>
    <row r="198" spans="2:10" ht="20.100000000000001" customHeight="1" x14ac:dyDescent="0.25">
      <c r="B198" s="138"/>
      <c r="C198" s="139"/>
      <c r="D198" s="140"/>
      <c r="E198" s="141"/>
      <c r="F198" s="141"/>
      <c r="G198" s="141"/>
      <c r="H198" s="141"/>
      <c r="I198" s="142"/>
    </row>
  </sheetData>
  <sheetProtection sheet="1" selectLockedCells="1"/>
  <mergeCells count="103">
    <mergeCell ref="F197:G197"/>
    <mergeCell ref="C82:H82"/>
    <mergeCell ref="E88:H88"/>
    <mergeCell ref="C148:H148"/>
    <mergeCell ref="C151:H151"/>
    <mergeCell ref="C163:H163"/>
    <mergeCell ref="C168:D168"/>
    <mergeCell ref="E95:H95"/>
    <mergeCell ref="E81:H81"/>
    <mergeCell ref="D197:E197"/>
    <mergeCell ref="E190:G190"/>
    <mergeCell ref="C170:D170"/>
    <mergeCell ref="C178:D178"/>
    <mergeCell ref="C189:D189"/>
    <mergeCell ref="C191:D191"/>
    <mergeCell ref="C193:D193"/>
    <mergeCell ref="C194:H194"/>
    <mergeCell ref="C195:H195"/>
    <mergeCell ref="C188:H188"/>
    <mergeCell ref="C190:D190"/>
    <mergeCell ref="C192:D192"/>
    <mergeCell ref="E192:H192"/>
    <mergeCell ref="E169:G169"/>
    <mergeCell ref="C171:H171"/>
    <mergeCell ref="C172:H172"/>
    <mergeCell ref="B175:I175"/>
    <mergeCell ref="C177:H177"/>
    <mergeCell ref="C158:H158"/>
    <mergeCell ref="C159:H159"/>
    <mergeCell ref="C161:H161"/>
    <mergeCell ref="C164:D164"/>
    <mergeCell ref="G156:H156"/>
    <mergeCell ref="C147:D147"/>
    <mergeCell ref="C140:H140"/>
    <mergeCell ref="C141:H141"/>
    <mergeCell ref="B144:I144"/>
    <mergeCell ref="C146:H146"/>
    <mergeCell ref="C123:H123"/>
    <mergeCell ref="E129:G129"/>
    <mergeCell ref="C131:H131"/>
    <mergeCell ref="C130:D130"/>
    <mergeCell ref="C112:H112"/>
    <mergeCell ref="C114:H114"/>
    <mergeCell ref="C115:H115"/>
    <mergeCell ref="B118:I118"/>
    <mergeCell ref="C122:H122"/>
    <mergeCell ref="C120:H120"/>
    <mergeCell ref="C102:H102"/>
    <mergeCell ref="C103:H103"/>
    <mergeCell ref="C105:H105"/>
    <mergeCell ref="C107:H107"/>
    <mergeCell ref="C110:H110"/>
    <mergeCell ref="C108:H108"/>
    <mergeCell ref="C109:E109"/>
    <mergeCell ref="F109:G109"/>
    <mergeCell ref="C91:H91"/>
    <mergeCell ref="C93:D93"/>
    <mergeCell ref="C97:H97"/>
    <mergeCell ref="C98:H98"/>
    <mergeCell ref="C100:G100"/>
    <mergeCell ref="C13:D13"/>
    <mergeCell ref="C15:D15"/>
    <mergeCell ref="C72:H72"/>
    <mergeCell ref="C75:H75"/>
    <mergeCell ref="C17:D17"/>
    <mergeCell ref="E17:H17"/>
    <mergeCell ref="C62:D62"/>
    <mergeCell ref="C64:H64"/>
    <mergeCell ref="C65:H65"/>
    <mergeCell ref="C51:E51"/>
    <mergeCell ref="C53:E53"/>
    <mergeCell ref="C55:H55"/>
    <mergeCell ref="C24:D24"/>
    <mergeCell ref="C26:D26"/>
    <mergeCell ref="C28:D28"/>
    <mergeCell ref="C32:D32"/>
    <mergeCell ref="C34:D34"/>
    <mergeCell ref="C47:G47"/>
    <mergeCell ref="C45:D45"/>
    <mergeCell ref="B2:I2"/>
    <mergeCell ref="C73:H73"/>
    <mergeCell ref="C56:H56"/>
    <mergeCell ref="C22:H22"/>
    <mergeCell ref="F51:H51"/>
    <mergeCell ref="F53:H53"/>
    <mergeCell ref="C70:H70"/>
    <mergeCell ref="C69:H69"/>
    <mergeCell ref="C67:H67"/>
    <mergeCell ref="C49:H49"/>
    <mergeCell ref="B39:I39"/>
    <mergeCell ref="E41:H41"/>
    <mergeCell ref="C30:H30"/>
    <mergeCell ref="C36:D36"/>
    <mergeCell ref="C41:D41"/>
    <mergeCell ref="C43:D43"/>
    <mergeCell ref="B3:I3"/>
    <mergeCell ref="B5:I5"/>
    <mergeCell ref="B20:I20"/>
    <mergeCell ref="E7:H7"/>
    <mergeCell ref="E9:H9"/>
    <mergeCell ref="C7:D7"/>
    <mergeCell ref="C9:D9"/>
    <mergeCell ref="C11:D11"/>
  </mergeCells>
  <conditionalFormatting sqref="C128">
    <cfRule type="uniqueValues" dxfId="27" priority="22"/>
  </conditionalFormatting>
  <conditionalFormatting sqref="C132:C133">
    <cfRule type="uniqueValues" dxfId="26" priority="24"/>
  </conditionalFormatting>
  <conditionalFormatting sqref="C151">
    <cfRule type="expression" dxfId="25" priority="3">
      <formula>"SI($G$150=""OUI"")"</formula>
    </cfRule>
  </conditionalFormatting>
  <conditionalFormatting sqref="C151:H151">
    <cfRule type="containsText" dxfId="24" priority="1" operator="containsText" text="formulaire">
      <formula>NOT(ISERROR(SEARCH("formulaire",C151)))</formula>
    </cfRule>
    <cfRule type="containsText" dxfId="23" priority="2" operator="containsText" text="lettre">
      <formula>NOT(ISERROR(SEARCH("lettre",C151)))</formula>
    </cfRule>
  </conditionalFormatting>
  <conditionalFormatting sqref="C195:H195">
    <cfRule type="expression" dxfId="22" priority="23">
      <formula>$B$194=FALSE</formula>
    </cfRule>
  </conditionalFormatting>
  <dataValidations count="10">
    <dataValidation type="textLength" allowBlank="1" showInputMessage="1" showErrorMessage="1" error="Le nombre de caractères ne doit pas excéder 100. Essayez de raccourcir un peu." sqref="F128 F130 F59 F57 F132 F80 F122 F118 F143:F144 F61:F62 F87" xr:uid="{C43A61AB-798C-4B77-ACF1-EFE4BDF3BDE6}">
      <formula1>0</formula1>
      <formula2>100</formula2>
    </dataValidation>
    <dataValidation type="textLength" allowBlank="1" showInputMessage="1" showErrorMessage="1" error="Le nombre de caractères ne doit pas excéder 1 300. Essayez de raccourcir un peu." sqref="C104:H104 C111:H111 C155:H155 C167:H167 C92:H92 C99:H99 C137:D137 F137:H137" xr:uid="{07755333-262D-46C3-A832-5A158838CA47}">
      <formula1>0</formula1>
      <formula2>1400</formula2>
    </dataValidation>
    <dataValidation allowBlank="1" showInputMessage="1" showErrorMessage="1" error="Le nombre de caractères ne doit pas excéder 100. Essayez de raccourcir un peu." sqref="E41:H41 C159:H159 C172:H172" xr:uid="{F3A76268-B24F-41B9-AFE1-471E0F9E973C}"/>
    <dataValidation operator="lessThan" allowBlank="1" showInputMessage="1" showErrorMessage="1" error="S'il vous plaît, choisissez un maximum de 5 dimensions éducatives" sqref="C124 C134" xr:uid="{E10FE69E-74D7-49DD-825F-AAD185A448BE}"/>
    <dataValidation type="whole" operator="lessThan" allowBlank="1" showInputMessage="1" showErrorMessage="1" sqref="C62:D62 C143:D143" xr:uid="{79B49235-7CA4-4C78-828B-13F051E88AEE}">
      <formula1>6</formula1>
    </dataValidation>
    <dataValidation type="whole" allowBlank="1" showInputMessage="1" showErrorMessage="1" error="Merci d'inscrire un nombre entier seulement, sans intervalle, sans texte." sqref="E130:E133 H130:H132 H128 E128" xr:uid="{0D47C675-48B8-4175-95D3-E1BF80E50500}">
      <formula1>1</formula1>
      <formula2>1000000</formula2>
    </dataValidation>
    <dataValidation allowBlank="1" showInputMessage="1" showErrorMessage="1" error="Le nombre de caractères ne doit pas excéder 1 300. Essayez de raccourcir un peu." sqref="C70:H70 C73:H73" xr:uid="{ECD17A53-45B2-42DE-8741-50FFFAC2F349}"/>
    <dataValidation type="textLength" allowBlank="1" showInputMessage="1" showErrorMessage="1" error="Votre résumé est trop long.  Essayez de raccourcir un peu." sqref="C65:H65" xr:uid="{D7BB3BFA-82C1-4C96-8173-9CB1FD9741B0}">
      <formula1>0</formula1>
      <formula2>1600</formula2>
    </dataValidation>
    <dataValidation type="date" operator="greaterThan" allowBlank="1" showInputMessage="1" showErrorMessage="1" error="Merci d'inscrire la date dans le bon format : aaaa-mm-jj" sqref="E43 E45" xr:uid="{51CE6F5E-2393-4304-91E5-E703E158882D}">
      <formula1>1</formula1>
    </dataValidation>
    <dataValidation type="whole" operator="greaterThan" allowBlank="1" showInputMessage="1" showErrorMessage="1" error="S'il vous plaît, inscrire un nombre entier. Si vous hésitez entre deux nombres, indiquez la moyenne." sqref="E134:E137 H134:H136 H138" xr:uid="{AE562776-E423-4123-8B94-708AFA065EDC}">
      <formula1>0</formula1>
    </dataValidation>
  </dataValidations>
  <hyperlinks>
    <hyperlink ref="F193" r:id="rId1" display="manonborgia@irc-monteregie.ca" xr:uid="{06300161-7525-40A2-86CC-A5796EB03C54}"/>
    <hyperlink ref="C108:H108" r:id="rId2" display="Pour vous aider, consultez le document disponible sur notre site web pour des références utiles." xr:uid="{78690729-D2E6-431F-9A0F-02A726028E38}"/>
    <hyperlink ref="F109" r:id="rId3" xr:uid="{59C0CBE5-7201-43E3-BBC3-34ECC7EBA023}"/>
    <hyperlink ref="H109" r:id="rId4" xr:uid="{1A4B2013-9D8F-4936-A4D2-AD4BF429370A}"/>
    <hyperlink ref="F197" r:id="rId5" xr:uid="{697BC4D4-3F42-439D-8AE5-4D1EA3D56EA6}"/>
  </hyperlinks>
  <pageMargins left="0.7" right="0.7" top="0.75" bottom="0.75" header="0.3" footer="0.3"/>
  <pageSetup paperSize="9"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71711" r:id="rId9" name="Check Box 31">
              <controlPr locked="0" defaultSize="0" autoFill="0" autoLine="0" autoPict="0">
                <anchor moveWithCells="1">
                  <from>
                    <xdr:col>3</xdr:col>
                    <xdr:colOff>114300</xdr:colOff>
                    <xdr:row>56</xdr:row>
                    <xdr:rowOff>28575</xdr:rowOff>
                  </from>
                  <to>
                    <xdr:col>3</xdr:col>
                    <xdr:colOff>419100</xdr:colOff>
                    <xdr:row>56</xdr:row>
                    <xdr:rowOff>295275</xdr:rowOff>
                  </to>
                </anchor>
              </controlPr>
            </control>
          </mc:Choice>
        </mc:AlternateContent>
        <mc:AlternateContent xmlns:mc="http://schemas.openxmlformats.org/markup-compatibility/2006">
          <mc:Choice Requires="x14">
            <control shapeId="71712" r:id="rId10" name="Check Box 32">
              <controlPr locked="0" defaultSize="0" autoFill="0" autoLine="0" autoPict="0">
                <anchor moveWithCells="1">
                  <from>
                    <xdr:col>3</xdr:col>
                    <xdr:colOff>114300</xdr:colOff>
                    <xdr:row>57</xdr:row>
                    <xdr:rowOff>28575</xdr:rowOff>
                  </from>
                  <to>
                    <xdr:col>3</xdr:col>
                    <xdr:colOff>419100</xdr:colOff>
                    <xdr:row>58</xdr:row>
                    <xdr:rowOff>0</xdr:rowOff>
                  </to>
                </anchor>
              </controlPr>
            </control>
          </mc:Choice>
        </mc:AlternateContent>
        <mc:AlternateContent xmlns:mc="http://schemas.openxmlformats.org/markup-compatibility/2006">
          <mc:Choice Requires="x14">
            <control shapeId="71713" r:id="rId11" name="Check Box 33">
              <controlPr locked="0" defaultSize="0" autoFill="0" autoLine="0" autoPict="0">
                <anchor moveWithCells="1">
                  <from>
                    <xdr:col>3</xdr:col>
                    <xdr:colOff>114300</xdr:colOff>
                    <xdr:row>58</xdr:row>
                    <xdr:rowOff>28575</xdr:rowOff>
                  </from>
                  <to>
                    <xdr:col>3</xdr:col>
                    <xdr:colOff>419100</xdr:colOff>
                    <xdr:row>58</xdr:row>
                    <xdr:rowOff>285750</xdr:rowOff>
                  </to>
                </anchor>
              </controlPr>
            </control>
          </mc:Choice>
        </mc:AlternateContent>
        <mc:AlternateContent xmlns:mc="http://schemas.openxmlformats.org/markup-compatibility/2006">
          <mc:Choice Requires="x14">
            <control shapeId="71714" r:id="rId12" name="Check Box 34">
              <controlPr locked="0" defaultSize="0" autoFill="0" autoLine="0" autoPict="0">
                <anchor moveWithCells="1">
                  <from>
                    <xdr:col>3</xdr:col>
                    <xdr:colOff>114300</xdr:colOff>
                    <xdr:row>59</xdr:row>
                    <xdr:rowOff>28575</xdr:rowOff>
                  </from>
                  <to>
                    <xdr:col>3</xdr:col>
                    <xdr:colOff>419100</xdr:colOff>
                    <xdr:row>60</xdr:row>
                    <xdr:rowOff>0</xdr:rowOff>
                  </to>
                </anchor>
              </controlPr>
            </control>
          </mc:Choice>
        </mc:AlternateContent>
        <mc:AlternateContent xmlns:mc="http://schemas.openxmlformats.org/markup-compatibility/2006">
          <mc:Choice Requires="x14">
            <control shapeId="71715" r:id="rId13" name="Check Box 35">
              <controlPr locked="0" defaultSize="0" autoFill="0" autoLine="0" autoPict="0">
                <anchor moveWithCells="1">
                  <from>
                    <xdr:col>3</xdr:col>
                    <xdr:colOff>114300</xdr:colOff>
                    <xdr:row>60</xdr:row>
                    <xdr:rowOff>28575</xdr:rowOff>
                  </from>
                  <to>
                    <xdr:col>3</xdr:col>
                    <xdr:colOff>419100</xdr:colOff>
                    <xdr:row>60</xdr:row>
                    <xdr:rowOff>285750</xdr:rowOff>
                  </to>
                </anchor>
              </controlPr>
            </control>
          </mc:Choice>
        </mc:AlternateContent>
        <mc:AlternateContent xmlns:mc="http://schemas.openxmlformats.org/markup-compatibility/2006">
          <mc:Choice Requires="x14">
            <control shapeId="71739" r:id="rId14" name="Check Box 59">
              <controlPr defaultSize="0" autoFill="0" autoLine="0" autoPict="0">
                <anchor moveWithCells="1">
                  <from>
                    <xdr:col>3</xdr:col>
                    <xdr:colOff>114300</xdr:colOff>
                    <xdr:row>123</xdr:row>
                    <xdr:rowOff>19050</xdr:rowOff>
                  </from>
                  <to>
                    <xdr:col>3</xdr:col>
                    <xdr:colOff>419100</xdr:colOff>
                    <xdr:row>123</xdr:row>
                    <xdr:rowOff>276225</xdr:rowOff>
                  </to>
                </anchor>
              </controlPr>
            </control>
          </mc:Choice>
        </mc:AlternateContent>
        <mc:AlternateContent xmlns:mc="http://schemas.openxmlformats.org/markup-compatibility/2006">
          <mc:Choice Requires="x14">
            <control shapeId="71740" r:id="rId15" name="Check Box 60">
              <controlPr defaultSize="0" autoFill="0" autoLine="0" autoPict="0">
                <anchor moveWithCells="1">
                  <from>
                    <xdr:col>3</xdr:col>
                    <xdr:colOff>114300</xdr:colOff>
                    <xdr:row>124</xdr:row>
                    <xdr:rowOff>19050</xdr:rowOff>
                  </from>
                  <to>
                    <xdr:col>3</xdr:col>
                    <xdr:colOff>419100</xdr:colOff>
                    <xdr:row>125</xdr:row>
                    <xdr:rowOff>0</xdr:rowOff>
                  </to>
                </anchor>
              </controlPr>
            </control>
          </mc:Choice>
        </mc:AlternateContent>
        <mc:AlternateContent xmlns:mc="http://schemas.openxmlformats.org/markup-compatibility/2006">
          <mc:Choice Requires="x14">
            <control shapeId="71741" r:id="rId16" name="Check Box 61">
              <controlPr defaultSize="0" autoFill="0" autoLine="0" autoPict="0">
                <anchor moveWithCells="1">
                  <from>
                    <xdr:col>3</xdr:col>
                    <xdr:colOff>114300</xdr:colOff>
                    <xdr:row>125</xdr:row>
                    <xdr:rowOff>28575</xdr:rowOff>
                  </from>
                  <to>
                    <xdr:col>3</xdr:col>
                    <xdr:colOff>419100</xdr:colOff>
                    <xdr:row>125</xdr:row>
                    <xdr:rowOff>285750</xdr:rowOff>
                  </to>
                </anchor>
              </controlPr>
            </control>
          </mc:Choice>
        </mc:AlternateContent>
        <mc:AlternateContent xmlns:mc="http://schemas.openxmlformats.org/markup-compatibility/2006">
          <mc:Choice Requires="x14">
            <control shapeId="71742" r:id="rId17" name="Check Box 62">
              <controlPr defaultSize="0" autoFill="0" autoLine="0" autoPict="0">
                <anchor moveWithCells="1">
                  <from>
                    <xdr:col>3</xdr:col>
                    <xdr:colOff>114300</xdr:colOff>
                    <xdr:row>126</xdr:row>
                    <xdr:rowOff>28575</xdr:rowOff>
                  </from>
                  <to>
                    <xdr:col>3</xdr:col>
                    <xdr:colOff>419100</xdr:colOff>
                    <xdr:row>127</xdr:row>
                    <xdr:rowOff>0</xdr:rowOff>
                  </to>
                </anchor>
              </controlPr>
            </control>
          </mc:Choice>
        </mc:AlternateContent>
        <mc:AlternateContent xmlns:mc="http://schemas.openxmlformats.org/markup-compatibility/2006">
          <mc:Choice Requires="x14">
            <control shapeId="71761" r:id="rId18" name="Check Box 81">
              <controlPr defaultSize="0" autoFill="0" autoLine="0" autoPict="0">
                <anchor moveWithCells="1">
                  <from>
                    <xdr:col>6</xdr:col>
                    <xdr:colOff>123825</xdr:colOff>
                    <xdr:row>123</xdr:row>
                    <xdr:rowOff>19050</xdr:rowOff>
                  </from>
                  <to>
                    <xdr:col>6</xdr:col>
                    <xdr:colOff>428625</xdr:colOff>
                    <xdr:row>123</xdr:row>
                    <xdr:rowOff>276225</xdr:rowOff>
                  </to>
                </anchor>
              </controlPr>
            </control>
          </mc:Choice>
        </mc:AlternateContent>
        <mc:AlternateContent xmlns:mc="http://schemas.openxmlformats.org/markup-compatibility/2006">
          <mc:Choice Requires="x14">
            <control shapeId="71762" r:id="rId19" name="Check Box 82">
              <controlPr defaultSize="0" autoFill="0" autoLine="0" autoPict="0">
                <anchor moveWithCells="1">
                  <from>
                    <xdr:col>6</xdr:col>
                    <xdr:colOff>123825</xdr:colOff>
                    <xdr:row>124</xdr:row>
                    <xdr:rowOff>19050</xdr:rowOff>
                  </from>
                  <to>
                    <xdr:col>6</xdr:col>
                    <xdr:colOff>428625</xdr:colOff>
                    <xdr:row>125</xdr:row>
                    <xdr:rowOff>0</xdr:rowOff>
                  </to>
                </anchor>
              </controlPr>
            </control>
          </mc:Choice>
        </mc:AlternateContent>
        <mc:AlternateContent xmlns:mc="http://schemas.openxmlformats.org/markup-compatibility/2006">
          <mc:Choice Requires="x14">
            <control shapeId="71763" r:id="rId20" name="Check Box 83">
              <controlPr defaultSize="0" autoFill="0" autoLine="0" autoPict="0">
                <anchor moveWithCells="1">
                  <from>
                    <xdr:col>6</xdr:col>
                    <xdr:colOff>123825</xdr:colOff>
                    <xdr:row>125</xdr:row>
                    <xdr:rowOff>28575</xdr:rowOff>
                  </from>
                  <to>
                    <xdr:col>6</xdr:col>
                    <xdr:colOff>428625</xdr:colOff>
                    <xdr:row>125</xdr:row>
                    <xdr:rowOff>285750</xdr:rowOff>
                  </to>
                </anchor>
              </controlPr>
            </control>
          </mc:Choice>
        </mc:AlternateContent>
        <mc:AlternateContent xmlns:mc="http://schemas.openxmlformats.org/markup-compatibility/2006">
          <mc:Choice Requires="x14">
            <control shapeId="71764" r:id="rId21" name="Check Box 84">
              <controlPr defaultSize="0" autoFill="0" autoLine="0" autoPict="0">
                <anchor moveWithCells="1">
                  <from>
                    <xdr:col>6</xdr:col>
                    <xdr:colOff>123825</xdr:colOff>
                    <xdr:row>126</xdr:row>
                    <xdr:rowOff>28575</xdr:rowOff>
                  </from>
                  <to>
                    <xdr:col>6</xdr:col>
                    <xdr:colOff>428625</xdr:colOff>
                    <xdr:row>127</xdr:row>
                    <xdr:rowOff>0</xdr:rowOff>
                  </to>
                </anchor>
              </controlPr>
            </control>
          </mc:Choice>
        </mc:AlternateContent>
        <mc:AlternateContent xmlns:mc="http://schemas.openxmlformats.org/markup-compatibility/2006">
          <mc:Choice Requires="x14">
            <control shapeId="71765" r:id="rId22" name="Check Box 85">
              <controlPr defaultSize="0" autoFill="0" autoLine="0" autoPict="0">
                <anchor moveWithCells="1">
                  <from>
                    <xdr:col>3</xdr:col>
                    <xdr:colOff>114300</xdr:colOff>
                    <xdr:row>133</xdr:row>
                    <xdr:rowOff>28575</xdr:rowOff>
                  </from>
                  <to>
                    <xdr:col>3</xdr:col>
                    <xdr:colOff>419100</xdr:colOff>
                    <xdr:row>134</xdr:row>
                    <xdr:rowOff>0</xdr:rowOff>
                  </to>
                </anchor>
              </controlPr>
            </control>
          </mc:Choice>
        </mc:AlternateContent>
        <mc:AlternateContent xmlns:mc="http://schemas.openxmlformats.org/markup-compatibility/2006">
          <mc:Choice Requires="x14">
            <control shapeId="71766" r:id="rId23" name="Check Box 86">
              <controlPr defaultSize="0" autoFill="0" autoLine="0" autoPict="0">
                <anchor moveWithCells="1">
                  <from>
                    <xdr:col>3</xdr:col>
                    <xdr:colOff>114300</xdr:colOff>
                    <xdr:row>134</xdr:row>
                    <xdr:rowOff>28575</xdr:rowOff>
                  </from>
                  <to>
                    <xdr:col>3</xdr:col>
                    <xdr:colOff>419100</xdr:colOff>
                    <xdr:row>134</xdr:row>
                    <xdr:rowOff>285750</xdr:rowOff>
                  </to>
                </anchor>
              </controlPr>
            </control>
          </mc:Choice>
        </mc:AlternateContent>
        <mc:AlternateContent xmlns:mc="http://schemas.openxmlformats.org/markup-compatibility/2006">
          <mc:Choice Requires="x14">
            <control shapeId="71767" r:id="rId24" name="Check Box 87">
              <controlPr defaultSize="0" autoFill="0" autoLine="0" autoPict="0">
                <anchor moveWithCells="1">
                  <from>
                    <xdr:col>3</xdr:col>
                    <xdr:colOff>114300</xdr:colOff>
                    <xdr:row>135</xdr:row>
                    <xdr:rowOff>38100</xdr:rowOff>
                  </from>
                  <to>
                    <xdr:col>3</xdr:col>
                    <xdr:colOff>419100</xdr:colOff>
                    <xdr:row>136</xdr:row>
                    <xdr:rowOff>0</xdr:rowOff>
                  </to>
                </anchor>
              </controlPr>
            </control>
          </mc:Choice>
        </mc:AlternateContent>
        <mc:AlternateContent xmlns:mc="http://schemas.openxmlformats.org/markup-compatibility/2006">
          <mc:Choice Requires="x14">
            <control shapeId="71768" r:id="rId25" name="Check Box 88">
              <controlPr defaultSize="0" autoFill="0" autoLine="0" autoPict="0">
                <anchor moveWithCells="1">
                  <from>
                    <xdr:col>3</xdr:col>
                    <xdr:colOff>114300</xdr:colOff>
                    <xdr:row>136</xdr:row>
                    <xdr:rowOff>19050</xdr:rowOff>
                  </from>
                  <to>
                    <xdr:col>3</xdr:col>
                    <xdr:colOff>419100</xdr:colOff>
                    <xdr:row>136</xdr:row>
                    <xdr:rowOff>276225</xdr:rowOff>
                  </to>
                </anchor>
              </controlPr>
            </control>
          </mc:Choice>
        </mc:AlternateContent>
        <mc:AlternateContent xmlns:mc="http://schemas.openxmlformats.org/markup-compatibility/2006">
          <mc:Choice Requires="x14">
            <control shapeId="71769" r:id="rId26" name="Check Box 89">
              <controlPr defaultSize="0" autoFill="0" autoLine="0" autoPict="0">
                <anchor moveWithCells="1">
                  <from>
                    <xdr:col>6</xdr:col>
                    <xdr:colOff>123825</xdr:colOff>
                    <xdr:row>133</xdr:row>
                    <xdr:rowOff>28575</xdr:rowOff>
                  </from>
                  <to>
                    <xdr:col>6</xdr:col>
                    <xdr:colOff>428625</xdr:colOff>
                    <xdr:row>134</xdr:row>
                    <xdr:rowOff>0</xdr:rowOff>
                  </to>
                </anchor>
              </controlPr>
            </control>
          </mc:Choice>
        </mc:AlternateContent>
        <mc:AlternateContent xmlns:mc="http://schemas.openxmlformats.org/markup-compatibility/2006">
          <mc:Choice Requires="x14">
            <control shapeId="71770" r:id="rId27" name="Check Box 90">
              <controlPr defaultSize="0" autoFill="0" autoLine="0" autoPict="0">
                <anchor moveWithCells="1">
                  <from>
                    <xdr:col>6</xdr:col>
                    <xdr:colOff>123825</xdr:colOff>
                    <xdr:row>134</xdr:row>
                    <xdr:rowOff>28575</xdr:rowOff>
                  </from>
                  <to>
                    <xdr:col>6</xdr:col>
                    <xdr:colOff>428625</xdr:colOff>
                    <xdr:row>134</xdr:row>
                    <xdr:rowOff>285750</xdr:rowOff>
                  </to>
                </anchor>
              </controlPr>
            </control>
          </mc:Choice>
        </mc:AlternateContent>
        <mc:AlternateContent xmlns:mc="http://schemas.openxmlformats.org/markup-compatibility/2006">
          <mc:Choice Requires="x14">
            <control shapeId="71771" r:id="rId28" name="Check Box 91">
              <controlPr defaultSize="0" autoFill="0" autoLine="0" autoPict="0">
                <anchor moveWithCells="1">
                  <from>
                    <xdr:col>6</xdr:col>
                    <xdr:colOff>123825</xdr:colOff>
                    <xdr:row>135</xdr:row>
                    <xdr:rowOff>28575</xdr:rowOff>
                  </from>
                  <to>
                    <xdr:col>6</xdr:col>
                    <xdr:colOff>428625</xdr:colOff>
                    <xdr:row>136</xdr:row>
                    <xdr:rowOff>0</xdr:rowOff>
                  </to>
                </anchor>
              </controlPr>
            </control>
          </mc:Choice>
        </mc:AlternateContent>
        <mc:AlternateContent xmlns:mc="http://schemas.openxmlformats.org/markup-compatibility/2006">
          <mc:Choice Requires="x14">
            <control shapeId="71780" r:id="rId29" name="Check Box 100">
              <controlPr defaultSize="0" autoFill="0" autoLine="0" autoPict="0">
                <anchor moveWithCells="1">
                  <from>
                    <xdr:col>3</xdr:col>
                    <xdr:colOff>114300</xdr:colOff>
                    <xdr:row>153</xdr:row>
                    <xdr:rowOff>9525</xdr:rowOff>
                  </from>
                  <to>
                    <xdr:col>3</xdr:col>
                    <xdr:colOff>419100</xdr:colOff>
                    <xdr:row>153</xdr:row>
                    <xdr:rowOff>266700</xdr:rowOff>
                  </to>
                </anchor>
              </controlPr>
            </control>
          </mc:Choice>
        </mc:AlternateContent>
        <mc:AlternateContent xmlns:mc="http://schemas.openxmlformats.org/markup-compatibility/2006">
          <mc:Choice Requires="x14">
            <control shapeId="71781" r:id="rId30" name="Check Box 101">
              <controlPr defaultSize="0" autoFill="0" autoLine="0" autoPict="0">
                <anchor moveWithCells="1">
                  <from>
                    <xdr:col>3</xdr:col>
                    <xdr:colOff>114300</xdr:colOff>
                    <xdr:row>154</xdr:row>
                    <xdr:rowOff>38100</xdr:rowOff>
                  </from>
                  <to>
                    <xdr:col>3</xdr:col>
                    <xdr:colOff>419100</xdr:colOff>
                    <xdr:row>155</xdr:row>
                    <xdr:rowOff>0</xdr:rowOff>
                  </to>
                </anchor>
              </controlPr>
            </control>
          </mc:Choice>
        </mc:AlternateContent>
        <mc:AlternateContent xmlns:mc="http://schemas.openxmlformats.org/markup-compatibility/2006">
          <mc:Choice Requires="x14">
            <control shapeId="71782" r:id="rId31" name="Check Box 102">
              <controlPr defaultSize="0" autoFill="0" autoLine="0" autoPict="0">
                <anchor moveWithCells="1">
                  <from>
                    <xdr:col>6</xdr:col>
                    <xdr:colOff>123825</xdr:colOff>
                    <xdr:row>153</xdr:row>
                    <xdr:rowOff>9525</xdr:rowOff>
                  </from>
                  <to>
                    <xdr:col>6</xdr:col>
                    <xdr:colOff>428625</xdr:colOff>
                    <xdr:row>153</xdr:row>
                    <xdr:rowOff>266700</xdr:rowOff>
                  </to>
                </anchor>
              </controlPr>
            </control>
          </mc:Choice>
        </mc:AlternateContent>
        <mc:AlternateContent xmlns:mc="http://schemas.openxmlformats.org/markup-compatibility/2006">
          <mc:Choice Requires="x14">
            <control shapeId="71790" r:id="rId32" name="Check Box 110">
              <controlPr defaultSize="0" autoFill="0" autoLine="0" autoPict="0">
                <anchor moveWithCells="1">
                  <from>
                    <xdr:col>3</xdr:col>
                    <xdr:colOff>114300</xdr:colOff>
                    <xdr:row>164</xdr:row>
                    <xdr:rowOff>19050</xdr:rowOff>
                  </from>
                  <to>
                    <xdr:col>3</xdr:col>
                    <xdr:colOff>419100</xdr:colOff>
                    <xdr:row>164</xdr:row>
                    <xdr:rowOff>276225</xdr:rowOff>
                  </to>
                </anchor>
              </controlPr>
            </control>
          </mc:Choice>
        </mc:AlternateContent>
        <mc:AlternateContent xmlns:mc="http://schemas.openxmlformats.org/markup-compatibility/2006">
          <mc:Choice Requires="x14">
            <control shapeId="71791" r:id="rId33" name="Check Box 111">
              <controlPr defaultSize="0" autoFill="0" autoLine="0" autoPict="0">
                <anchor moveWithCells="1">
                  <from>
                    <xdr:col>3</xdr:col>
                    <xdr:colOff>114300</xdr:colOff>
                    <xdr:row>165</xdr:row>
                    <xdr:rowOff>9525</xdr:rowOff>
                  </from>
                  <to>
                    <xdr:col>3</xdr:col>
                    <xdr:colOff>419100</xdr:colOff>
                    <xdr:row>166</xdr:row>
                    <xdr:rowOff>0</xdr:rowOff>
                  </to>
                </anchor>
              </controlPr>
            </control>
          </mc:Choice>
        </mc:AlternateContent>
        <mc:AlternateContent xmlns:mc="http://schemas.openxmlformats.org/markup-compatibility/2006">
          <mc:Choice Requires="x14">
            <control shapeId="71792" r:id="rId34" name="Check Box 112">
              <controlPr defaultSize="0" autoFill="0" autoLine="0" autoPict="0">
                <anchor moveWithCells="1">
                  <from>
                    <xdr:col>6</xdr:col>
                    <xdr:colOff>123825</xdr:colOff>
                    <xdr:row>164</xdr:row>
                    <xdr:rowOff>19050</xdr:rowOff>
                  </from>
                  <to>
                    <xdr:col>6</xdr:col>
                    <xdr:colOff>428625</xdr:colOff>
                    <xdr:row>164</xdr:row>
                    <xdr:rowOff>276225</xdr:rowOff>
                  </to>
                </anchor>
              </controlPr>
            </control>
          </mc:Choice>
        </mc:AlternateContent>
        <mc:AlternateContent xmlns:mc="http://schemas.openxmlformats.org/markup-compatibility/2006">
          <mc:Choice Requires="x14">
            <control shapeId="71793" r:id="rId35" name="Check Box 113">
              <controlPr defaultSize="0" autoFill="0" autoLine="0" autoPict="0">
                <anchor moveWithCells="1">
                  <from>
                    <xdr:col>6</xdr:col>
                    <xdr:colOff>123825</xdr:colOff>
                    <xdr:row>165</xdr:row>
                    <xdr:rowOff>9525</xdr:rowOff>
                  </from>
                  <to>
                    <xdr:col>6</xdr:col>
                    <xdr:colOff>428625</xdr:colOff>
                    <xdr:row>166</xdr:row>
                    <xdr:rowOff>0</xdr:rowOff>
                  </to>
                </anchor>
              </controlPr>
            </control>
          </mc:Choice>
        </mc:AlternateContent>
        <mc:AlternateContent xmlns:mc="http://schemas.openxmlformats.org/markup-compatibility/2006">
          <mc:Choice Requires="x14">
            <control shapeId="71794" r:id="rId36" name="Check Box 114">
              <controlPr defaultSize="0" autoFill="0" autoLine="0" autoPict="0">
                <anchor moveWithCells="1">
                  <from>
                    <xdr:col>3</xdr:col>
                    <xdr:colOff>114300</xdr:colOff>
                    <xdr:row>165</xdr:row>
                    <xdr:rowOff>9525</xdr:rowOff>
                  </from>
                  <to>
                    <xdr:col>3</xdr:col>
                    <xdr:colOff>419100</xdr:colOff>
                    <xdr:row>166</xdr:row>
                    <xdr:rowOff>0</xdr:rowOff>
                  </to>
                </anchor>
              </controlPr>
            </control>
          </mc:Choice>
        </mc:AlternateContent>
        <mc:AlternateContent xmlns:mc="http://schemas.openxmlformats.org/markup-compatibility/2006">
          <mc:Choice Requires="x14">
            <control shapeId="71795" r:id="rId37" name="Check Box 115">
              <controlPr defaultSize="0" autoFill="0" autoLine="0" autoPict="0">
                <anchor moveWithCells="1">
                  <from>
                    <xdr:col>6</xdr:col>
                    <xdr:colOff>123825</xdr:colOff>
                    <xdr:row>165</xdr:row>
                    <xdr:rowOff>9525</xdr:rowOff>
                  </from>
                  <to>
                    <xdr:col>6</xdr:col>
                    <xdr:colOff>428625</xdr:colOff>
                    <xdr:row>166</xdr:row>
                    <xdr:rowOff>0</xdr:rowOff>
                  </to>
                </anchor>
              </controlPr>
            </control>
          </mc:Choice>
        </mc:AlternateContent>
        <mc:AlternateContent xmlns:mc="http://schemas.openxmlformats.org/markup-compatibility/2006">
          <mc:Choice Requires="x14">
            <control shapeId="71796" r:id="rId38" name="Check Box 116">
              <controlPr defaultSize="0" autoFill="0" autoLine="0" autoPict="0">
                <anchor moveWithCells="1">
                  <from>
                    <xdr:col>6</xdr:col>
                    <xdr:colOff>123825</xdr:colOff>
                    <xdr:row>165</xdr:row>
                    <xdr:rowOff>9525</xdr:rowOff>
                  </from>
                  <to>
                    <xdr:col>6</xdr:col>
                    <xdr:colOff>428625</xdr:colOff>
                    <xdr:row>166</xdr:row>
                    <xdr:rowOff>0</xdr:rowOff>
                  </to>
                </anchor>
              </controlPr>
            </control>
          </mc:Choice>
        </mc:AlternateContent>
        <mc:AlternateContent xmlns:mc="http://schemas.openxmlformats.org/markup-compatibility/2006">
          <mc:Choice Requires="x14">
            <control shapeId="71797" r:id="rId39" name="Check Box 117">
              <controlPr defaultSize="0" autoFill="0" autoLine="0" autoPict="0">
                <anchor moveWithCells="1">
                  <from>
                    <xdr:col>6</xdr:col>
                    <xdr:colOff>123825</xdr:colOff>
                    <xdr:row>165</xdr:row>
                    <xdr:rowOff>9525</xdr:rowOff>
                  </from>
                  <to>
                    <xdr:col>6</xdr:col>
                    <xdr:colOff>428625</xdr:colOff>
                    <xdr:row>166</xdr:row>
                    <xdr:rowOff>0</xdr:rowOff>
                  </to>
                </anchor>
              </controlPr>
            </control>
          </mc:Choice>
        </mc:AlternateContent>
        <mc:AlternateContent xmlns:mc="http://schemas.openxmlformats.org/markup-compatibility/2006">
          <mc:Choice Requires="x14">
            <control shapeId="71798" r:id="rId40" name="Check Box 118">
              <controlPr defaultSize="0" autoFill="0" autoLine="0" autoPict="0">
                <anchor moveWithCells="1">
                  <from>
                    <xdr:col>3</xdr:col>
                    <xdr:colOff>114300</xdr:colOff>
                    <xdr:row>165</xdr:row>
                    <xdr:rowOff>9525</xdr:rowOff>
                  </from>
                  <to>
                    <xdr:col>3</xdr:col>
                    <xdr:colOff>419100</xdr:colOff>
                    <xdr:row>166</xdr:row>
                    <xdr:rowOff>0</xdr:rowOff>
                  </to>
                </anchor>
              </controlPr>
            </control>
          </mc:Choice>
        </mc:AlternateContent>
        <mc:AlternateContent xmlns:mc="http://schemas.openxmlformats.org/markup-compatibility/2006">
          <mc:Choice Requires="x14">
            <control shapeId="71799" r:id="rId41" name="Check Box 119">
              <controlPr defaultSize="0" autoFill="0" autoLine="0" autoPict="0">
                <anchor moveWithCells="1">
                  <from>
                    <xdr:col>6</xdr:col>
                    <xdr:colOff>123825</xdr:colOff>
                    <xdr:row>165</xdr:row>
                    <xdr:rowOff>9525</xdr:rowOff>
                  </from>
                  <to>
                    <xdr:col>6</xdr:col>
                    <xdr:colOff>428625</xdr:colOff>
                    <xdr:row>166</xdr:row>
                    <xdr:rowOff>0</xdr:rowOff>
                  </to>
                </anchor>
              </controlPr>
            </control>
          </mc:Choice>
        </mc:AlternateContent>
        <mc:AlternateContent xmlns:mc="http://schemas.openxmlformats.org/markup-compatibility/2006">
          <mc:Choice Requires="x14">
            <control shapeId="71800" r:id="rId42" name="Check Box 120">
              <controlPr defaultSize="0" autoFill="0" autoLine="0" autoPict="0">
                <anchor moveWithCells="1">
                  <from>
                    <xdr:col>3</xdr:col>
                    <xdr:colOff>114300</xdr:colOff>
                    <xdr:row>165</xdr:row>
                    <xdr:rowOff>9525</xdr:rowOff>
                  </from>
                  <to>
                    <xdr:col>3</xdr:col>
                    <xdr:colOff>419100</xdr:colOff>
                    <xdr:row>166</xdr:row>
                    <xdr:rowOff>0</xdr:rowOff>
                  </to>
                </anchor>
              </controlPr>
            </control>
          </mc:Choice>
        </mc:AlternateContent>
        <mc:AlternateContent xmlns:mc="http://schemas.openxmlformats.org/markup-compatibility/2006">
          <mc:Choice Requires="x14">
            <control shapeId="71801" r:id="rId43" name="Check Box 121">
              <controlPr defaultSize="0" autoFill="0" autoLine="0" autoPict="0">
                <anchor moveWithCells="1">
                  <from>
                    <xdr:col>3</xdr:col>
                    <xdr:colOff>114300</xdr:colOff>
                    <xdr:row>166</xdr:row>
                    <xdr:rowOff>9525</xdr:rowOff>
                  </from>
                  <to>
                    <xdr:col>3</xdr:col>
                    <xdr:colOff>419100</xdr:colOff>
                    <xdr:row>166</xdr:row>
                    <xdr:rowOff>266700</xdr:rowOff>
                  </to>
                </anchor>
              </controlPr>
            </control>
          </mc:Choice>
        </mc:AlternateContent>
        <mc:AlternateContent xmlns:mc="http://schemas.openxmlformats.org/markup-compatibility/2006">
          <mc:Choice Requires="x14">
            <control shapeId="71802" r:id="rId44" name="Check Box 122">
              <controlPr defaultSize="0" autoFill="0" autoLine="0" autoPict="0">
                <anchor moveWithCells="1">
                  <from>
                    <xdr:col>6</xdr:col>
                    <xdr:colOff>123825</xdr:colOff>
                    <xdr:row>165</xdr:row>
                    <xdr:rowOff>9525</xdr:rowOff>
                  </from>
                  <to>
                    <xdr:col>6</xdr:col>
                    <xdr:colOff>428625</xdr:colOff>
                    <xdr:row>166</xdr:row>
                    <xdr:rowOff>0</xdr:rowOff>
                  </to>
                </anchor>
              </controlPr>
            </control>
          </mc:Choice>
        </mc:AlternateContent>
        <mc:AlternateContent xmlns:mc="http://schemas.openxmlformats.org/markup-compatibility/2006">
          <mc:Choice Requires="x14">
            <control shapeId="71803" r:id="rId45" name="Check Box 123">
              <controlPr defaultSize="0" autoFill="0" autoLine="0" autoPict="0">
                <anchor moveWithCells="1">
                  <from>
                    <xdr:col>6</xdr:col>
                    <xdr:colOff>123825</xdr:colOff>
                    <xdr:row>166</xdr:row>
                    <xdr:rowOff>28575</xdr:rowOff>
                  </from>
                  <to>
                    <xdr:col>6</xdr:col>
                    <xdr:colOff>428625</xdr:colOff>
                    <xdr:row>166</xdr:row>
                    <xdr:rowOff>285750</xdr:rowOff>
                  </to>
                </anchor>
              </controlPr>
            </control>
          </mc:Choice>
        </mc:AlternateContent>
        <mc:AlternateContent xmlns:mc="http://schemas.openxmlformats.org/markup-compatibility/2006">
          <mc:Choice Requires="x14">
            <control shapeId="71804" r:id="rId46" name="Check Box 124">
              <controlPr defaultSize="0" autoFill="0" autoLine="0" autoPict="0">
                <anchor moveWithCells="1">
                  <from>
                    <xdr:col>3</xdr:col>
                    <xdr:colOff>114300</xdr:colOff>
                    <xdr:row>179</xdr:row>
                    <xdr:rowOff>28575</xdr:rowOff>
                  </from>
                  <to>
                    <xdr:col>3</xdr:col>
                    <xdr:colOff>419100</xdr:colOff>
                    <xdr:row>180</xdr:row>
                    <xdr:rowOff>0</xdr:rowOff>
                  </to>
                </anchor>
              </controlPr>
            </control>
          </mc:Choice>
        </mc:AlternateContent>
        <mc:AlternateContent xmlns:mc="http://schemas.openxmlformats.org/markup-compatibility/2006">
          <mc:Choice Requires="x14">
            <control shapeId="71805" r:id="rId47" name="Check Box 125">
              <controlPr defaultSize="0" autoFill="0" autoLine="0" autoPict="0">
                <anchor moveWithCells="1">
                  <from>
                    <xdr:col>3</xdr:col>
                    <xdr:colOff>114300</xdr:colOff>
                    <xdr:row>180</xdr:row>
                    <xdr:rowOff>28575</xdr:rowOff>
                  </from>
                  <to>
                    <xdr:col>3</xdr:col>
                    <xdr:colOff>419100</xdr:colOff>
                    <xdr:row>180</xdr:row>
                    <xdr:rowOff>285750</xdr:rowOff>
                  </to>
                </anchor>
              </controlPr>
            </control>
          </mc:Choice>
        </mc:AlternateContent>
        <mc:AlternateContent xmlns:mc="http://schemas.openxmlformats.org/markup-compatibility/2006">
          <mc:Choice Requires="x14">
            <control shapeId="71806" r:id="rId48" name="Check Box 126">
              <controlPr defaultSize="0" autoFill="0" autoLine="0" autoPict="0">
                <anchor moveWithCells="1">
                  <from>
                    <xdr:col>3</xdr:col>
                    <xdr:colOff>114300</xdr:colOff>
                    <xdr:row>181</xdr:row>
                    <xdr:rowOff>28575</xdr:rowOff>
                  </from>
                  <to>
                    <xdr:col>3</xdr:col>
                    <xdr:colOff>419100</xdr:colOff>
                    <xdr:row>182</xdr:row>
                    <xdr:rowOff>0</xdr:rowOff>
                  </to>
                </anchor>
              </controlPr>
            </control>
          </mc:Choice>
        </mc:AlternateContent>
        <mc:AlternateContent xmlns:mc="http://schemas.openxmlformats.org/markup-compatibility/2006">
          <mc:Choice Requires="x14">
            <control shapeId="71807" r:id="rId49" name="Check Box 127">
              <controlPr defaultSize="0" autoFill="0" autoLine="0" autoPict="0">
                <anchor moveWithCells="1">
                  <from>
                    <xdr:col>3</xdr:col>
                    <xdr:colOff>114300</xdr:colOff>
                    <xdr:row>182</xdr:row>
                    <xdr:rowOff>38100</xdr:rowOff>
                  </from>
                  <to>
                    <xdr:col>3</xdr:col>
                    <xdr:colOff>419100</xdr:colOff>
                    <xdr:row>182</xdr:row>
                    <xdr:rowOff>295275</xdr:rowOff>
                  </to>
                </anchor>
              </controlPr>
            </control>
          </mc:Choice>
        </mc:AlternateContent>
        <mc:AlternateContent xmlns:mc="http://schemas.openxmlformats.org/markup-compatibility/2006">
          <mc:Choice Requires="x14">
            <control shapeId="71810" r:id="rId50" name="Check Box 130">
              <controlPr locked="0" defaultSize="0" autoFill="0" autoLine="0" autoPict="0">
                <anchor moveWithCells="1">
                  <from>
                    <xdr:col>2</xdr:col>
                    <xdr:colOff>66675</xdr:colOff>
                    <xdr:row>193</xdr:row>
                    <xdr:rowOff>38100</xdr:rowOff>
                  </from>
                  <to>
                    <xdr:col>3</xdr:col>
                    <xdr:colOff>66675</xdr:colOff>
                    <xdr:row>193</xdr:row>
                    <xdr:rowOff>257175</xdr:rowOff>
                  </to>
                </anchor>
              </controlPr>
            </control>
          </mc:Choice>
        </mc:AlternateContent>
        <mc:AlternateContent xmlns:mc="http://schemas.openxmlformats.org/markup-compatibility/2006">
          <mc:Choice Requires="x14">
            <control shapeId="71831" r:id="rId51" name="Check Box 151">
              <controlPr locked="0" defaultSize="0" autoFill="0" autoLine="0" autoPict="0">
                <anchor moveWithCells="1">
                  <from>
                    <xdr:col>4</xdr:col>
                    <xdr:colOff>114300</xdr:colOff>
                    <xdr:row>75</xdr:row>
                    <xdr:rowOff>238125</xdr:rowOff>
                  </from>
                  <to>
                    <xdr:col>4</xdr:col>
                    <xdr:colOff>419100</xdr:colOff>
                    <xdr:row>77</xdr:row>
                    <xdr:rowOff>9525</xdr:rowOff>
                  </to>
                </anchor>
              </controlPr>
            </control>
          </mc:Choice>
        </mc:AlternateContent>
        <mc:AlternateContent xmlns:mc="http://schemas.openxmlformats.org/markup-compatibility/2006">
          <mc:Choice Requires="x14">
            <control shapeId="71832" r:id="rId52" name="Check Box 152">
              <controlPr defaultSize="0" autoFill="0" autoLine="0" autoPict="0">
                <anchor moveWithCells="1">
                  <from>
                    <xdr:col>4</xdr:col>
                    <xdr:colOff>114300</xdr:colOff>
                    <xdr:row>76</xdr:row>
                    <xdr:rowOff>238125</xdr:rowOff>
                  </from>
                  <to>
                    <xdr:col>4</xdr:col>
                    <xdr:colOff>419100</xdr:colOff>
                    <xdr:row>78</xdr:row>
                    <xdr:rowOff>0</xdr:rowOff>
                  </to>
                </anchor>
              </controlPr>
            </control>
          </mc:Choice>
        </mc:AlternateContent>
        <mc:AlternateContent xmlns:mc="http://schemas.openxmlformats.org/markup-compatibility/2006">
          <mc:Choice Requires="x14">
            <control shapeId="71833" r:id="rId53" name="Check Box 153">
              <controlPr defaultSize="0" autoFill="0" autoLine="0" autoPict="0">
                <anchor moveWithCells="1">
                  <from>
                    <xdr:col>4</xdr:col>
                    <xdr:colOff>114300</xdr:colOff>
                    <xdr:row>77</xdr:row>
                    <xdr:rowOff>238125</xdr:rowOff>
                  </from>
                  <to>
                    <xdr:col>4</xdr:col>
                    <xdr:colOff>419100</xdr:colOff>
                    <xdr:row>79</xdr:row>
                    <xdr:rowOff>0</xdr:rowOff>
                  </to>
                </anchor>
              </controlPr>
            </control>
          </mc:Choice>
        </mc:AlternateContent>
        <mc:AlternateContent xmlns:mc="http://schemas.openxmlformats.org/markup-compatibility/2006">
          <mc:Choice Requires="x14">
            <control shapeId="71834" r:id="rId54" name="Check Box 154">
              <controlPr defaultSize="0" autoFill="0" autoLine="0" autoPict="0">
                <anchor moveWithCells="1">
                  <from>
                    <xdr:col>5</xdr:col>
                    <xdr:colOff>114300</xdr:colOff>
                    <xdr:row>75</xdr:row>
                    <xdr:rowOff>238125</xdr:rowOff>
                  </from>
                  <to>
                    <xdr:col>6</xdr:col>
                    <xdr:colOff>38100</xdr:colOff>
                    <xdr:row>77</xdr:row>
                    <xdr:rowOff>9525</xdr:rowOff>
                  </to>
                </anchor>
              </controlPr>
            </control>
          </mc:Choice>
        </mc:AlternateContent>
        <mc:AlternateContent xmlns:mc="http://schemas.openxmlformats.org/markup-compatibility/2006">
          <mc:Choice Requires="x14">
            <control shapeId="71835" r:id="rId55" name="Check Box 155">
              <controlPr defaultSize="0" autoFill="0" autoLine="0" autoPict="0">
                <anchor moveWithCells="1">
                  <from>
                    <xdr:col>5</xdr:col>
                    <xdr:colOff>114300</xdr:colOff>
                    <xdr:row>76</xdr:row>
                    <xdr:rowOff>238125</xdr:rowOff>
                  </from>
                  <to>
                    <xdr:col>6</xdr:col>
                    <xdr:colOff>38100</xdr:colOff>
                    <xdr:row>78</xdr:row>
                    <xdr:rowOff>0</xdr:rowOff>
                  </to>
                </anchor>
              </controlPr>
            </control>
          </mc:Choice>
        </mc:AlternateContent>
        <mc:AlternateContent xmlns:mc="http://schemas.openxmlformats.org/markup-compatibility/2006">
          <mc:Choice Requires="x14">
            <control shapeId="71836" r:id="rId56" name="Check Box 156">
              <controlPr defaultSize="0" autoFill="0" autoLine="0" autoPict="0">
                <anchor moveWithCells="1">
                  <from>
                    <xdr:col>7</xdr:col>
                    <xdr:colOff>114300</xdr:colOff>
                    <xdr:row>75</xdr:row>
                    <xdr:rowOff>238125</xdr:rowOff>
                  </from>
                  <to>
                    <xdr:col>7</xdr:col>
                    <xdr:colOff>419100</xdr:colOff>
                    <xdr:row>77</xdr:row>
                    <xdr:rowOff>9525</xdr:rowOff>
                  </to>
                </anchor>
              </controlPr>
            </control>
          </mc:Choice>
        </mc:AlternateContent>
        <mc:AlternateContent xmlns:mc="http://schemas.openxmlformats.org/markup-compatibility/2006">
          <mc:Choice Requires="x14">
            <control shapeId="71837" r:id="rId57" name="Check Box 157">
              <controlPr defaultSize="0" autoFill="0" autoLine="0" autoPict="0">
                <anchor moveWithCells="1">
                  <from>
                    <xdr:col>7</xdr:col>
                    <xdr:colOff>114300</xdr:colOff>
                    <xdr:row>76</xdr:row>
                    <xdr:rowOff>238125</xdr:rowOff>
                  </from>
                  <to>
                    <xdr:col>7</xdr:col>
                    <xdr:colOff>419100</xdr:colOff>
                    <xdr:row>78</xdr:row>
                    <xdr:rowOff>0</xdr:rowOff>
                  </to>
                </anchor>
              </controlPr>
            </control>
          </mc:Choice>
        </mc:AlternateContent>
        <mc:AlternateContent xmlns:mc="http://schemas.openxmlformats.org/markup-compatibility/2006">
          <mc:Choice Requires="x14">
            <control shapeId="71838" r:id="rId58" name="Check Box 158">
              <controlPr defaultSize="0" autoFill="0" autoLine="0" autoPict="0">
                <anchor moveWithCells="1">
                  <from>
                    <xdr:col>7</xdr:col>
                    <xdr:colOff>114300</xdr:colOff>
                    <xdr:row>77</xdr:row>
                    <xdr:rowOff>238125</xdr:rowOff>
                  </from>
                  <to>
                    <xdr:col>7</xdr:col>
                    <xdr:colOff>419100</xdr:colOff>
                    <xdr:row>79</xdr:row>
                    <xdr:rowOff>0</xdr:rowOff>
                  </to>
                </anchor>
              </controlPr>
            </control>
          </mc:Choice>
        </mc:AlternateContent>
        <mc:AlternateContent xmlns:mc="http://schemas.openxmlformats.org/markup-compatibility/2006">
          <mc:Choice Requires="x14">
            <control shapeId="71840" r:id="rId59" name="Check Box 160">
              <controlPr defaultSize="0" autoFill="0" autoLine="0" autoPict="0">
                <anchor moveWithCells="1">
                  <from>
                    <xdr:col>3</xdr:col>
                    <xdr:colOff>114300</xdr:colOff>
                    <xdr:row>185</xdr:row>
                    <xdr:rowOff>28575</xdr:rowOff>
                  </from>
                  <to>
                    <xdr:col>3</xdr:col>
                    <xdr:colOff>419100</xdr:colOff>
                    <xdr:row>185</xdr:row>
                    <xdr:rowOff>285750</xdr:rowOff>
                  </to>
                </anchor>
              </controlPr>
            </control>
          </mc:Choice>
        </mc:AlternateContent>
        <mc:AlternateContent xmlns:mc="http://schemas.openxmlformats.org/markup-compatibility/2006">
          <mc:Choice Requires="x14">
            <control shapeId="72058" r:id="rId60" name="Option Button 378">
              <controlPr defaultSize="0" autoFill="0" autoLine="0" autoPict="0">
                <anchor moveWithCells="1">
                  <from>
                    <xdr:col>4</xdr:col>
                    <xdr:colOff>114300</xdr:colOff>
                    <xdr:row>83</xdr:row>
                    <xdr:rowOff>19050</xdr:rowOff>
                  </from>
                  <to>
                    <xdr:col>4</xdr:col>
                    <xdr:colOff>466725</xdr:colOff>
                    <xdr:row>83</xdr:row>
                    <xdr:rowOff>247650</xdr:rowOff>
                  </to>
                </anchor>
              </controlPr>
            </control>
          </mc:Choice>
        </mc:AlternateContent>
        <mc:AlternateContent xmlns:mc="http://schemas.openxmlformats.org/markup-compatibility/2006">
          <mc:Choice Requires="x14">
            <control shapeId="72059" r:id="rId61" name="Option Button 379">
              <controlPr defaultSize="0" autoFill="0" autoLine="0" autoPict="0">
                <anchor moveWithCells="1">
                  <from>
                    <xdr:col>4</xdr:col>
                    <xdr:colOff>114300</xdr:colOff>
                    <xdr:row>84</xdr:row>
                    <xdr:rowOff>19050</xdr:rowOff>
                  </from>
                  <to>
                    <xdr:col>4</xdr:col>
                    <xdr:colOff>466725</xdr:colOff>
                    <xdr:row>84</xdr:row>
                    <xdr:rowOff>247650</xdr:rowOff>
                  </to>
                </anchor>
              </controlPr>
            </control>
          </mc:Choice>
        </mc:AlternateContent>
        <mc:AlternateContent xmlns:mc="http://schemas.openxmlformats.org/markup-compatibility/2006">
          <mc:Choice Requires="x14">
            <control shapeId="72060" r:id="rId62" name="Option Button 380">
              <controlPr defaultSize="0" autoFill="0" autoLine="0" autoPict="0">
                <anchor moveWithCells="1">
                  <from>
                    <xdr:col>4</xdr:col>
                    <xdr:colOff>123825</xdr:colOff>
                    <xdr:row>85</xdr:row>
                    <xdr:rowOff>0</xdr:rowOff>
                  </from>
                  <to>
                    <xdr:col>4</xdr:col>
                    <xdr:colOff>476250</xdr:colOff>
                    <xdr:row>85</xdr:row>
                    <xdr:rowOff>238125</xdr:rowOff>
                  </to>
                </anchor>
              </controlPr>
            </control>
          </mc:Choice>
        </mc:AlternateContent>
        <mc:AlternateContent xmlns:mc="http://schemas.openxmlformats.org/markup-compatibility/2006">
          <mc:Choice Requires="x14">
            <control shapeId="72061" r:id="rId63" name="Option Button 381">
              <controlPr defaultSize="0" autoFill="0" autoLine="0" autoPict="0">
                <anchor moveWithCells="1">
                  <from>
                    <xdr:col>6</xdr:col>
                    <xdr:colOff>114300</xdr:colOff>
                    <xdr:row>83</xdr:row>
                    <xdr:rowOff>19050</xdr:rowOff>
                  </from>
                  <to>
                    <xdr:col>6</xdr:col>
                    <xdr:colOff>466725</xdr:colOff>
                    <xdr:row>84</xdr:row>
                    <xdr:rowOff>0</xdr:rowOff>
                  </to>
                </anchor>
              </controlPr>
            </control>
          </mc:Choice>
        </mc:AlternateContent>
        <mc:AlternateContent xmlns:mc="http://schemas.openxmlformats.org/markup-compatibility/2006">
          <mc:Choice Requires="x14">
            <control shapeId="72062" r:id="rId64" name="Option Button 382">
              <controlPr defaultSize="0" autoFill="0" autoLine="0" autoPict="0">
                <anchor moveWithCells="1">
                  <from>
                    <xdr:col>6</xdr:col>
                    <xdr:colOff>123825</xdr:colOff>
                    <xdr:row>84</xdr:row>
                    <xdr:rowOff>19050</xdr:rowOff>
                  </from>
                  <to>
                    <xdr:col>6</xdr:col>
                    <xdr:colOff>476250</xdr:colOff>
                    <xdr:row>85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C1392302-29F4-4ECA-BC8D-E32E18527427}">
          <x14:formula1>
            <xm:f>Listes!$H$3:$H$13</xm:f>
          </x14:formula1>
          <xm:sqref>H13</xm:sqref>
        </x14:dataValidation>
        <x14:dataValidation type="list" allowBlank="1" showInputMessage="1" showErrorMessage="1" xr:uid="{4068F9F7-9FE3-428F-9671-4208B071026F}">
          <x14:formula1>
            <xm:f>Listes!$H$17:$H$21</xm:f>
          </x14:formula1>
          <xm:sqref>H15</xm:sqref>
        </x14:dataValidation>
        <x14:dataValidation type="list" allowBlank="1" showInputMessage="1" showErrorMessage="1" xr:uid="{0F43B0A2-9701-4DFF-B33F-6F65E365B519}">
          <x14:formula1>
            <xm:f>Listes!$K$3:$K$17</xm:f>
          </x14:formula1>
          <xm:sqref>H43 H11</xm:sqref>
        </x14:dataValidation>
        <x14:dataValidation type="list" allowBlank="1" showInputMessage="1" showErrorMessage="1" xr:uid="{6A2B6242-EED0-4BAE-829B-606D4528F5EB}">
          <x14:formula1>
            <xm:f>Listes!$F$17:$F$19</xm:f>
          </x14:formula1>
          <xm:sqref>H100 G150</xm:sqref>
        </x14:dataValidation>
        <x14:dataValidation type="list" allowBlank="1" showInputMessage="1" showErrorMessage="1" xr:uid="{9E4E6CCE-08C7-4EBC-8B54-0D7CA295588D}">
          <x14:formula1>
            <xm:f>Listes!$B$55:$B$59</xm:f>
          </x14:formula1>
          <xm:sqref>E24 E32</xm:sqref>
        </x14:dataValidation>
        <x14:dataValidation type="list" allowBlank="1" showInputMessage="1" showErrorMessage="1" xr:uid="{DA551BA4-8D3F-405E-B258-5757C11AF105}">
          <x14:formula1>
            <xm:f>Listes!$H$23:$H$44</xm:f>
          </x14:formula1>
          <xm:sqref>F53:H53 F51:H51</xm:sqref>
        </x14:dataValidation>
        <x14:dataValidation type="list" allowBlank="1" showInputMessage="1" showErrorMessage="1" xr:uid="{98A69520-7331-4B53-B873-D9EEB7375C8A}">
          <x14:formula1>
            <xm:f>Listes!$F$58:$F$65</xm:f>
          </x14:formula1>
          <xm:sqref>E93</xm:sqref>
        </x14:dataValidation>
        <x14:dataValidation type="list" allowBlank="1" showInputMessage="1" showErrorMessage="1" xr:uid="{9E16BD37-6F2E-45A2-BD3B-3232A6CAB6EC}">
          <x14:formula1>
            <xm:f>Listes!$H$3:$H$16</xm:f>
          </x14:formula1>
          <xm:sqref>H45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A597D-99E0-4BC2-8ADE-AEDC56348E11}">
  <sheetPr codeName="Feuil2">
    <tabColor theme="7"/>
  </sheetPr>
  <dimension ref="B2:Q86"/>
  <sheetViews>
    <sheetView showGridLines="0" zoomScale="90" zoomScaleNormal="90" workbookViewId="0">
      <pane xSplit="4" ySplit="9" topLeftCell="E10" activePane="bottomRight" state="frozen"/>
      <selection pane="topRight" activeCell="E1" sqref="E1"/>
      <selection pane="bottomLeft" activeCell="A10" sqref="A10"/>
      <selection pane="bottomRight" activeCell="C11" sqref="C11:D11"/>
    </sheetView>
  </sheetViews>
  <sheetFormatPr baseColWidth="10" defaultColWidth="11.42578125" defaultRowHeight="13.5" x14ac:dyDescent="0.25"/>
  <cols>
    <col min="1" max="1" width="3.7109375" style="14" customWidth="1"/>
    <col min="2" max="2" width="2.7109375" style="14" customWidth="1"/>
    <col min="3" max="3" width="29.5703125" style="14" customWidth="1"/>
    <col min="4" max="4" width="40" style="14" customWidth="1"/>
    <col min="5" max="5" width="2.7109375" style="14" customWidth="1"/>
    <col min="6" max="9" width="14.7109375" style="14" customWidth="1"/>
    <col min="10" max="10" width="2.7109375" style="14" customWidth="1"/>
    <col min="11" max="14" width="14.7109375" style="14" customWidth="1"/>
    <col min="15" max="15" width="2.7109375" style="14" customWidth="1"/>
    <col min="16" max="16" width="66.5703125" style="14" customWidth="1"/>
    <col min="17" max="17" width="2.7109375" style="14" customWidth="1"/>
    <col min="18" max="16384" width="11.42578125" style="14"/>
  </cols>
  <sheetData>
    <row r="2" spans="2:17" ht="20.100000000000001" customHeight="1" x14ac:dyDescent="0.25">
      <c r="B2" s="327" t="s">
        <v>19</v>
      </c>
      <c r="C2" s="328"/>
      <c r="D2" s="328"/>
      <c r="E2" s="328"/>
      <c r="F2" s="328"/>
      <c r="G2" s="328"/>
      <c r="H2" s="328"/>
      <c r="I2" s="328"/>
      <c r="J2" s="328"/>
      <c r="K2" s="328"/>
      <c r="L2" s="328"/>
      <c r="M2" s="328"/>
      <c r="N2" s="328"/>
      <c r="O2" s="328"/>
      <c r="P2" s="328"/>
      <c r="Q2" s="329"/>
    </row>
    <row r="3" spans="2:17" ht="20.100000000000001" customHeight="1" x14ac:dyDescent="0.25">
      <c r="B3" s="330" t="s">
        <v>20</v>
      </c>
      <c r="C3" s="331"/>
      <c r="D3" s="331"/>
      <c r="E3" s="331"/>
      <c r="F3" s="331"/>
      <c r="G3" s="331"/>
      <c r="H3" s="331"/>
      <c r="I3" s="331"/>
      <c r="J3" s="331"/>
      <c r="K3" s="331"/>
      <c r="L3" s="331"/>
      <c r="M3" s="331"/>
      <c r="N3" s="331"/>
      <c r="O3" s="331"/>
      <c r="P3" s="331"/>
      <c r="Q3" s="332"/>
    </row>
    <row r="4" spans="2:17" ht="35.1" customHeight="1" x14ac:dyDescent="0.25">
      <c r="B4" s="333" t="s">
        <v>319</v>
      </c>
      <c r="C4" s="333"/>
      <c r="D4" s="333"/>
      <c r="E4" s="333"/>
      <c r="F4" s="333"/>
      <c r="G4" s="333"/>
      <c r="H4" s="333"/>
      <c r="I4" s="333"/>
      <c r="J4" s="333"/>
      <c r="K4" s="333"/>
      <c r="L4" s="333"/>
      <c r="M4" s="333"/>
      <c r="N4" s="333"/>
      <c r="O4" s="333"/>
      <c r="P4" s="333"/>
      <c r="Q4" s="333"/>
    </row>
    <row r="5" spans="2:17" ht="9.9499999999999993" customHeight="1" x14ac:dyDescent="0.25">
      <c r="B5" s="15"/>
      <c r="C5" s="15"/>
      <c r="D5" s="15"/>
      <c r="E5" s="15"/>
      <c r="F5" s="15"/>
      <c r="G5" s="15"/>
      <c r="H5" s="15"/>
      <c r="I5" s="15"/>
      <c r="J5" s="15"/>
      <c r="K5" s="15"/>
      <c r="L5" s="15"/>
      <c r="M5" s="15"/>
      <c r="N5" s="15"/>
      <c r="O5" s="15"/>
      <c r="P5" s="15"/>
      <c r="Q5" s="15"/>
    </row>
    <row r="6" spans="2:17" ht="26.25" customHeight="1" x14ac:dyDescent="0.25">
      <c r="B6" s="16"/>
      <c r="C6" s="17" t="s">
        <v>21</v>
      </c>
      <c r="D6" s="297" t="str">
        <f>IF(ISBLANK(Formulaire!E7),"Cette cellule sera remplie automatiquement par les données inscrites dans le formulaire d'appel de projet",Formulaire!E7)</f>
        <v>Cette cellule sera remplie automatiquement par les données inscrites dans le formulaire d'appel de projet</v>
      </c>
      <c r="E6" s="297"/>
      <c r="F6" s="297"/>
      <c r="G6" s="297"/>
      <c r="H6" s="297"/>
      <c r="I6" s="297"/>
      <c r="J6" s="18"/>
      <c r="K6" s="306" t="s">
        <v>237</v>
      </c>
      <c r="L6" s="306"/>
      <c r="M6" s="297" t="str">
        <f>IF(ISBLANK(Formulaire!E41),"Cette cellule sera remplie automatiquement par les données inscrites dans le formulaire d'appel de projet",Formulaire!E41)</f>
        <v>Cette cellule sera remplie automatiquement par les données inscrites dans le formulaire d'appel de projet</v>
      </c>
      <c r="N6" s="297"/>
      <c r="O6" s="297"/>
      <c r="P6" s="297"/>
      <c r="Q6" s="19"/>
    </row>
    <row r="7" spans="2:17" ht="9.9499999999999993" customHeight="1" x14ac:dyDescent="0.25">
      <c r="B7" s="15"/>
      <c r="C7" s="15"/>
      <c r="D7" s="15"/>
      <c r="E7" s="15"/>
      <c r="F7" s="15"/>
      <c r="G7" s="15"/>
      <c r="H7" s="15"/>
      <c r="I7" s="15"/>
      <c r="J7" s="15"/>
      <c r="K7" s="15"/>
      <c r="L7" s="15"/>
      <c r="M7" s="15"/>
      <c r="N7" s="15"/>
      <c r="O7" s="15"/>
      <c r="P7" s="15"/>
      <c r="Q7" s="15"/>
    </row>
    <row r="8" spans="2:17" ht="39.950000000000003" customHeight="1" x14ac:dyDescent="0.25">
      <c r="B8" s="16"/>
      <c r="C8" s="320" t="s">
        <v>22</v>
      </c>
      <c r="D8" s="320"/>
      <c r="E8" s="20"/>
      <c r="F8" s="338" t="s">
        <v>278</v>
      </c>
      <c r="G8" s="338"/>
      <c r="H8" s="338"/>
      <c r="I8" s="338"/>
      <c r="J8" s="21"/>
      <c r="K8" s="338" t="s">
        <v>23</v>
      </c>
      <c r="L8" s="338"/>
      <c r="M8" s="338"/>
      <c r="N8" s="338"/>
      <c r="O8" s="338"/>
      <c r="P8" s="338"/>
      <c r="Q8" s="16"/>
    </row>
    <row r="9" spans="2:17" ht="50.1" customHeight="1" x14ac:dyDescent="0.25">
      <c r="B9" s="16"/>
      <c r="C9" s="320"/>
      <c r="D9" s="320"/>
      <c r="E9" s="20"/>
      <c r="F9" s="22" t="s">
        <v>24</v>
      </c>
      <c r="G9" s="22" t="s">
        <v>0</v>
      </c>
      <c r="H9" s="22" t="s">
        <v>25</v>
      </c>
      <c r="I9" s="22" t="s">
        <v>26</v>
      </c>
      <c r="J9" s="21"/>
      <c r="K9" s="339" t="s">
        <v>27</v>
      </c>
      <c r="L9" s="339"/>
      <c r="M9" s="339"/>
      <c r="N9" s="339"/>
      <c r="O9" s="339"/>
      <c r="P9" s="339"/>
      <c r="Q9" s="16"/>
    </row>
    <row r="10" spans="2:17" ht="20.100000000000001" customHeight="1" x14ac:dyDescent="0.25">
      <c r="B10" s="16"/>
      <c r="C10" s="321" t="s">
        <v>28</v>
      </c>
      <c r="D10" s="322"/>
      <c r="E10" s="23"/>
      <c r="F10" s="307"/>
      <c r="G10" s="308"/>
      <c r="H10" s="308"/>
      <c r="I10" s="309"/>
      <c r="J10" s="24"/>
      <c r="K10" s="340"/>
      <c r="L10" s="340"/>
      <c r="M10" s="340"/>
      <c r="N10" s="340"/>
      <c r="O10" s="340"/>
      <c r="P10" s="340"/>
      <c r="Q10" s="16"/>
    </row>
    <row r="11" spans="2:17" ht="20.100000000000001" customHeight="1" x14ac:dyDescent="0.25">
      <c r="B11" s="16"/>
      <c r="C11" s="299"/>
      <c r="D11" s="299"/>
      <c r="E11" s="25"/>
      <c r="F11" s="8"/>
      <c r="G11" s="8"/>
      <c r="H11" s="8"/>
      <c r="I11" s="9">
        <f>SUM(F11:H11)</f>
        <v>0</v>
      </c>
      <c r="J11" s="63"/>
      <c r="K11" s="341"/>
      <c r="L11" s="341"/>
      <c r="M11" s="341"/>
      <c r="N11" s="341"/>
      <c r="O11" s="341"/>
      <c r="P11" s="341"/>
      <c r="Q11" s="16"/>
    </row>
    <row r="12" spans="2:17" ht="20.100000000000001" customHeight="1" x14ac:dyDescent="0.25">
      <c r="B12" s="16"/>
      <c r="C12" s="299"/>
      <c r="D12" s="299"/>
      <c r="E12" s="25"/>
      <c r="F12" s="8"/>
      <c r="G12" s="8"/>
      <c r="H12" s="8"/>
      <c r="I12" s="9">
        <f>SUM(F12:H12)</f>
        <v>0</v>
      </c>
      <c r="J12" s="63"/>
      <c r="K12" s="341"/>
      <c r="L12" s="341"/>
      <c r="M12" s="341"/>
      <c r="N12" s="341"/>
      <c r="O12" s="341"/>
      <c r="P12" s="341"/>
      <c r="Q12" s="16"/>
    </row>
    <row r="13" spans="2:17" ht="20.100000000000001" customHeight="1" x14ac:dyDescent="0.25">
      <c r="B13" s="16"/>
      <c r="C13" s="299"/>
      <c r="D13" s="299"/>
      <c r="E13" s="25"/>
      <c r="F13" s="8"/>
      <c r="G13" s="8"/>
      <c r="H13" s="8"/>
      <c r="I13" s="9">
        <f>SUM(F13:H13)</f>
        <v>0</v>
      </c>
      <c r="J13" s="63"/>
      <c r="K13" s="341"/>
      <c r="L13" s="341"/>
      <c r="M13" s="341"/>
      <c r="N13" s="341"/>
      <c r="O13" s="341"/>
      <c r="P13" s="341"/>
      <c r="Q13" s="16"/>
    </row>
    <row r="14" spans="2:17" ht="20.100000000000001" customHeight="1" x14ac:dyDescent="0.25">
      <c r="B14" s="16"/>
      <c r="C14" s="299"/>
      <c r="D14" s="299"/>
      <c r="E14" s="25"/>
      <c r="F14" s="8"/>
      <c r="G14" s="8"/>
      <c r="H14" s="8"/>
      <c r="I14" s="9">
        <f>SUM(F14:H14)</f>
        <v>0</v>
      </c>
      <c r="J14" s="63"/>
      <c r="K14" s="341"/>
      <c r="L14" s="341"/>
      <c r="M14" s="341"/>
      <c r="N14" s="341"/>
      <c r="O14" s="341"/>
      <c r="P14" s="341"/>
      <c r="Q14" s="16"/>
    </row>
    <row r="15" spans="2:17" ht="20.100000000000001" customHeight="1" x14ac:dyDescent="0.25">
      <c r="B15" s="16"/>
      <c r="C15" s="299"/>
      <c r="D15" s="299"/>
      <c r="E15" s="25"/>
      <c r="F15" s="8"/>
      <c r="G15" s="8"/>
      <c r="H15" s="8"/>
      <c r="I15" s="9">
        <f>SUM(F15:H15)</f>
        <v>0</v>
      </c>
      <c r="J15" s="63"/>
      <c r="K15" s="341"/>
      <c r="L15" s="341"/>
      <c r="M15" s="341"/>
      <c r="N15" s="341"/>
      <c r="O15" s="341"/>
      <c r="P15" s="341"/>
      <c r="Q15" s="16"/>
    </row>
    <row r="16" spans="2:17" ht="20.100000000000001" customHeight="1" x14ac:dyDescent="0.25">
      <c r="B16" s="16"/>
      <c r="C16" s="325" t="s">
        <v>29</v>
      </c>
      <c r="D16" s="325"/>
      <c r="E16" s="26"/>
      <c r="F16" s="10">
        <f>SUM(F11:F15)</f>
        <v>0</v>
      </c>
      <c r="G16" s="10">
        <f>SUM(G11:G15)</f>
        <v>0</v>
      </c>
      <c r="H16" s="10">
        <f>SUM(H11:H15)</f>
        <v>0</v>
      </c>
      <c r="I16" s="10">
        <f>SUM(I11:I15)</f>
        <v>0</v>
      </c>
      <c r="J16" s="64"/>
      <c r="K16" s="341"/>
      <c r="L16" s="341"/>
      <c r="M16" s="341"/>
      <c r="N16" s="341"/>
      <c r="O16" s="341"/>
      <c r="P16" s="341"/>
      <c r="Q16" s="16"/>
    </row>
    <row r="17" spans="2:17" ht="20.100000000000001" customHeight="1" x14ac:dyDescent="0.25">
      <c r="B17" s="16"/>
      <c r="C17" s="298" t="s">
        <v>30</v>
      </c>
      <c r="D17" s="298"/>
      <c r="E17" s="23"/>
      <c r="F17" s="307"/>
      <c r="G17" s="308"/>
      <c r="H17" s="308"/>
      <c r="I17" s="309"/>
      <c r="J17" s="24"/>
      <c r="K17" s="340"/>
      <c r="L17" s="340"/>
      <c r="M17" s="340"/>
      <c r="N17" s="340"/>
      <c r="O17" s="340"/>
      <c r="P17" s="340"/>
      <c r="Q17" s="16"/>
    </row>
    <row r="18" spans="2:17" ht="20.100000000000001" customHeight="1" x14ac:dyDescent="0.25">
      <c r="B18" s="16"/>
      <c r="C18" s="299"/>
      <c r="D18" s="299"/>
      <c r="E18" s="27"/>
      <c r="F18" s="8"/>
      <c r="G18" s="8"/>
      <c r="H18" s="8"/>
      <c r="I18" s="9">
        <f>SUM(F18:H18)</f>
        <v>0</v>
      </c>
      <c r="J18" s="63"/>
      <c r="K18" s="341"/>
      <c r="L18" s="341"/>
      <c r="M18" s="341"/>
      <c r="N18" s="341"/>
      <c r="O18" s="341"/>
      <c r="P18" s="341"/>
      <c r="Q18" s="16"/>
    </row>
    <row r="19" spans="2:17" ht="20.100000000000001" customHeight="1" x14ac:dyDescent="0.25">
      <c r="B19" s="16"/>
      <c r="C19" s="299"/>
      <c r="D19" s="299"/>
      <c r="E19" s="27"/>
      <c r="F19" s="8"/>
      <c r="G19" s="8"/>
      <c r="H19" s="8"/>
      <c r="I19" s="9">
        <f>SUM(F19:H19)</f>
        <v>0</v>
      </c>
      <c r="J19" s="63"/>
      <c r="K19" s="341"/>
      <c r="L19" s="341"/>
      <c r="M19" s="341"/>
      <c r="N19" s="341"/>
      <c r="O19" s="341"/>
      <c r="P19" s="341"/>
      <c r="Q19" s="16"/>
    </row>
    <row r="20" spans="2:17" ht="20.100000000000001" customHeight="1" x14ac:dyDescent="0.25">
      <c r="B20" s="16"/>
      <c r="C20" s="299"/>
      <c r="D20" s="299"/>
      <c r="E20" s="27"/>
      <c r="F20" s="8"/>
      <c r="G20" s="8"/>
      <c r="H20" s="8"/>
      <c r="I20" s="9">
        <f>SUM(F20:H20)</f>
        <v>0</v>
      </c>
      <c r="J20" s="63"/>
      <c r="K20" s="341"/>
      <c r="L20" s="341"/>
      <c r="M20" s="341"/>
      <c r="N20" s="341"/>
      <c r="O20" s="341"/>
      <c r="P20" s="341"/>
      <c r="Q20" s="16"/>
    </row>
    <row r="21" spans="2:17" ht="20.100000000000001" customHeight="1" x14ac:dyDescent="0.25">
      <c r="B21" s="16"/>
      <c r="C21" s="299"/>
      <c r="D21" s="299"/>
      <c r="E21" s="27"/>
      <c r="F21" s="8"/>
      <c r="G21" s="8"/>
      <c r="H21" s="8"/>
      <c r="I21" s="9">
        <f>SUM(F21:H21)</f>
        <v>0</v>
      </c>
      <c r="J21" s="63"/>
      <c r="K21" s="341"/>
      <c r="L21" s="341"/>
      <c r="M21" s="341"/>
      <c r="N21" s="341"/>
      <c r="O21" s="341"/>
      <c r="P21" s="341"/>
      <c r="Q21" s="16"/>
    </row>
    <row r="22" spans="2:17" ht="20.100000000000001" customHeight="1" x14ac:dyDescent="0.25">
      <c r="B22" s="16"/>
      <c r="C22" s="299"/>
      <c r="D22" s="299"/>
      <c r="E22" s="27"/>
      <c r="F22" s="8"/>
      <c r="G22" s="8"/>
      <c r="H22" s="8"/>
      <c r="I22" s="9">
        <f>SUM(F22:H22)</f>
        <v>0</v>
      </c>
      <c r="J22" s="63"/>
      <c r="K22" s="341"/>
      <c r="L22" s="341"/>
      <c r="M22" s="341"/>
      <c r="N22" s="341"/>
      <c r="O22" s="341"/>
      <c r="P22" s="341"/>
      <c r="Q22" s="16"/>
    </row>
    <row r="23" spans="2:17" ht="20.100000000000001" customHeight="1" x14ac:dyDescent="0.25">
      <c r="B23" s="16"/>
      <c r="C23" s="310" t="s">
        <v>31</v>
      </c>
      <c r="D23" s="310"/>
      <c r="E23" s="26"/>
      <c r="F23" s="10">
        <f>SUM(F18:F22)</f>
        <v>0</v>
      </c>
      <c r="G23" s="10">
        <f>SUM(G18:G22)</f>
        <v>0</v>
      </c>
      <c r="H23" s="10">
        <f>SUM(H18:H22)</f>
        <v>0</v>
      </c>
      <c r="I23" s="10">
        <f>SUM(I18:I22)</f>
        <v>0</v>
      </c>
      <c r="J23" s="64"/>
      <c r="K23" s="341"/>
      <c r="L23" s="341"/>
      <c r="M23" s="341"/>
      <c r="N23" s="341"/>
      <c r="O23" s="341"/>
      <c r="P23" s="341"/>
      <c r="Q23" s="16"/>
    </row>
    <row r="24" spans="2:17" ht="20.100000000000001" customHeight="1" x14ac:dyDescent="0.25">
      <c r="B24" s="16"/>
      <c r="C24" s="298" t="s">
        <v>32</v>
      </c>
      <c r="D24" s="298"/>
      <c r="E24" s="23"/>
      <c r="F24" s="307"/>
      <c r="G24" s="308"/>
      <c r="H24" s="308"/>
      <c r="I24" s="309"/>
      <c r="J24" s="24"/>
      <c r="K24" s="340"/>
      <c r="L24" s="340"/>
      <c r="M24" s="340"/>
      <c r="N24" s="340"/>
      <c r="O24" s="340"/>
      <c r="P24" s="340"/>
      <c r="Q24" s="16"/>
    </row>
    <row r="25" spans="2:17" ht="20.100000000000001" customHeight="1" x14ac:dyDescent="0.25">
      <c r="B25" s="16"/>
      <c r="C25" s="299"/>
      <c r="D25" s="299"/>
      <c r="E25" s="27"/>
      <c r="F25" s="8"/>
      <c r="G25" s="8"/>
      <c r="H25" s="8"/>
      <c r="I25" s="9">
        <f>SUM(F25:H25)</f>
        <v>0</v>
      </c>
      <c r="J25" s="63"/>
      <c r="K25" s="341"/>
      <c r="L25" s="341"/>
      <c r="M25" s="341"/>
      <c r="N25" s="341"/>
      <c r="O25" s="341"/>
      <c r="P25" s="341"/>
      <c r="Q25" s="16"/>
    </row>
    <row r="26" spans="2:17" ht="20.100000000000001" customHeight="1" x14ac:dyDescent="0.25">
      <c r="B26" s="16"/>
      <c r="C26" s="299"/>
      <c r="D26" s="299"/>
      <c r="E26" s="27"/>
      <c r="F26" s="8"/>
      <c r="G26" s="8"/>
      <c r="H26" s="8"/>
      <c r="I26" s="9">
        <f>SUM(F26:H26)</f>
        <v>0</v>
      </c>
      <c r="J26" s="63"/>
      <c r="K26" s="341"/>
      <c r="L26" s="341"/>
      <c r="M26" s="341"/>
      <c r="N26" s="341"/>
      <c r="O26" s="341"/>
      <c r="P26" s="341"/>
      <c r="Q26" s="16"/>
    </row>
    <row r="27" spans="2:17" ht="20.100000000000001" customHeight="1" x14ac:dyDescent="0.25">
      <c r="B27" s="16"/>
      <c r="C27" s="299"/>
      <c r="D27" s="299"/>
      <c r="E27" s="27"/>
      <c r="F27" s="8"/>
      <c r="G27" s="8"/>
      <c r="H27" s="8"/>
      <c r="I27" s="9">
        <f>SUM(F27:H27)</f>
        <v>0</v>
      </c>
      <c r="J27" s="63"/>
      <c r="K27" s="341"/>
      <c r="L27" s="341"/>
      <c r="M27" s="341"/>
      <c r="N27" s="341"/>
      <c r="O27" s="341"/>
      <c r="P27" s="341"/>
      <c r="Q27" s="16"/>
    </row>
    <row r="28" spans="2:17" ht="20.100000000000001" customHeight="1" x14ac:dyDescent="0.25">
      <c r="B28" s="16"/>
      <c r="C28" s="299"/>
      <c r="D28" s="299"/>
      <c r="E28" s="27"/>
      <c r="F28" s="8"/>
      <c r="G28" s="8"/>
      <c r="H28" s="8"/>
      <c r="I28" s="9">
        <f>SUM(F28:H28)</f>
        <v>0</v>
      </c>
      <c r="J28" s="63"/>
      <c r="K28" s="341"/>
      <c r="L28" s="341"/>
      <c r="M28" s="341"/>
      <c r="N28" s="341"/>
      <c r="O28" s="341"/>
      <c r="P28" s="341"/>
      <c r="Q28" s="16"/>
    </row>
    <row r="29" spans="2:17" ht="20.100000000000001" customHeight="1" x14ac:dyDescent="0.25">
      <c r="B29" s="16"/>
      <c r="C29" s="299"/>
      <c r="D29" s="299"/>
      <c r="E29" s="27"/>
      <c r="F29" s="8"/>
      <c r="G29" s="8"/>
      <c r="H29" s="8"/>
      <c r="I29" s="9">
        <f>SUM(F29:H29)</f>
        <v>0</v>
      </c>
      <c r="J29" s="63"/>
      <c r="K29" s="341"/>
      <c r="L29" s="341"/>
      <c r="M29" s="341"/>
      <c r="N29" s="341"/>
      <c r="O29" s="341"/>
      <c r="P29" s="341"/>
      <c r="Q29" s="16"/>
    </row>
    <row r="30" spans="2:17" ht="20.100000000000001" customHeight="1" x14ac:dyDescent="0.25">
      <c r="B30" s="16"/>
      <c r="C30" s="310" t="s">
        <v>33</v>
      </c>
      <c r="D30" s="310"/>
      <c r="E30" s="26"/>
      <c r="F30" s="10">
        <f>SUM(F25:F29)</f>
        <v>0</v>
      </c>
      <c r="G30" s="10">
        <f>SUM(G25:G29)</f>
        <v>0</v>
      </c>
      <c r="H30" s="10">
        <f>SUM(H25:H29)</f>
        <v>0</v>
      </c>
      <c r="I30" s="10">
        <f>SUM(I25:I29)</f>
        <v>0</v>
      </c>
      <c r="J30" s="64"/>
      <c r="K30" s="341"/>
      <c r="L30" s="341"/>
      <c r="M30" s="341"/>
      <c r="N30" s="341"/>
      <c r="O30" s="341"/>
      <c r="P30" s="341"/>
      <c r="Q30" s="16"/>
    </row>
    <row r="31" spans="2:17" ht="20.100000000000001" customHeight="1" x14ac:dyDescent="0.25">
      <c r="B31" s="16"/>
      <c r="C31" s="326" t="s">
        <v>34</v>
      </c>
      <c r="D31" s="326"/>
      <c r="E31" s="28"/>
      <c r="F31" s="307"/>
      <c r="G31" s="308"/>
      <c r="H31" s="308"/>
      <c r="I31" s="309"/>
      <c r="J31" s="29"/>
      <c r="K31" s="340"/>
      <c r="L31" s="340"/>
      <c r="M31" s="340"/>
      <c r="N31" s="340"/>
      <c r="O31" s="340"/>
      <c r="P31" s="340"/>
      <c r="Q31" s="16"/>
    </row>
    <row r="32" spans="2:17" ht="20.100000000000001" customHeight="1" x14ac:dyDescent="0.25">
      <c r="B32" s="16"/>
      <c r="C32" s="299"/>
      <c r="D32" s="299"/>
      <c r="E32" s="25"/>
      <c r="F32" s="11"/>
      <c r="G32" s="11"/>
      <c r="H32" s="11"/>
      <c r="I32" s="9">
        <f>SUM(F32:H32)</f>
        <v>0</v>
      </c>
      <c r="J32" s="65"/>
      <c r="K32" s="341"/>
      <c r="L32" s="341"/>
      <c r="M32" s="341"/>
      <c r="N32" s="341"/>
      <c r="O32" s="341"/>
      <c r="P32" s="341"/>
      <c r="Q32" s="16"/>
    </row>
    <row r="33" spans="2:17" ht="20.100000000000001" customHeight="1" x14ac:dyDescent="0.25">
      <c r="B33" s="16"/>
      <c r="C33" s="299"/>
      <c r="D33" s="299"/>
      <c r="E33" s="25"/>
      <c r="F33" s="8"/>
      <c r="G33" s="8"/>
      <c r="H33" s="8"/>
      <c r="I33" s="9">
        <f>SUM(F33:H33)</f>
        <v>0</v>
      </c>
      <c r="J33" s="63"/>
      <c r="K33" s="341"/>
      <c r="L33" s="341"/>
      <c r="M33" s="341"/>
      <c r="N33" s="341"/>
      <c r="O33" s="341"/>
      <c r="P33" s="341"/>
      <c r="Q33" s="16"/>
    </row>
    <row r="34" spans="2:17" ht="20.100000000000001" customHeight="1" x14ac:dyDescent="0.25">
      <c r="B34" s="16"/>
      <c r="C34" s="299"/>
      <c r="D34" s="299"/>
      <c r="E34" s="25"/>
      <c r="F34" s="8"/>
      <c r="G34" s="8"/>
      <c r="H34" s="8"/>
      <c r="I34" s="9">
        <f>SUM(F34:H34)</f>
        <v>0</v>
      </c>
      <c r="J34" s="63"/>
      <c r="K34" s="341"/>
      <c r="L34" s="341"/>
      <c r="M34" s="341"/>
      <c r="N34" s="341"/>
      <c r="O34" s="341"/>
      <c r="P34" s="341"/>
      <c r="Q34" s="16"/>
    </row>
    <row r="35" spans="2:17" ht="20.100000000000001" customHeight="1" x14ac:dyDescent="0.25">
      <c r="B35" s="16"/>
      <c r="C35" s="299"/>
      <c r="D35" s="299"/>
      <c r="E35" s="25"/>
      <c r="F35" s="8"/>
      <c r="G35" s="8"/>
      <c r="H35" s="8"/>
      <c r="I35" s="9">
        <f>SUM(F35:H35)</f>
        <v>0</v>
      </c>
      <c r="J35" s="63"/>
      <c r="K35" s="341"/>
      <c r="L35" s="341"/>
      <c r="M35" s="341"/>
      <c r="N35" s="341"/>
      <c r="O35" s="341"/>
      <c r="P35" s="341"/>
      <c r="Q35" s="16"/>
    </row>
    <row r="36" spans="2:17" ht="20.100000000000001" customHeight="1" x14ac:dyDescent="0.25">
      <c r="B36" s="16"/>
      <c r="C36" s="299"/>
      <c r="D36" s="299"/>
      <c r="E36" s="25"/>
      <c r="F36" s="8"/>
      <c r="G36" s="8"/>
      <c r="H36" s="8"/>
      <c r="I36" s="9">
        <f>SUM(F36:H36)</f>
        <v>0</v>
      </c>
      <c r="J36" s="63"/>
      <c r="K36" s="341"/>
      <c r="L36" s="341"/>
      <c r="M36" s="341"/>
      <c r="N36" s="341"/>
      <c r="O36" s="341"/>
      <c r="P36" s="341"/>
      <c r="Q36" s="16"/>
    </row>
    <row r="37" spans="2:17" ht="20.100000000000001" customHeight="1" x14ac:dyDescent="0.25">
      <c r="B37" s="16"/>
      <c r="C37" s="310" t="s">
        <v>35</v>
      </c>
      <c r="D37" s="310"/>
      <c r="E37" s="26"/>
      <c r="F37" s="10">
        <f>SUM(F32:F36)</f>
        <v>0</v>
      </c>
      <c r="G37" s="10">
        <f>SUM(G32:G36)</f>
        <v>0</v>
      </c>
      <c r="H37" s="10">
        <f>SUM(H32:H36)</f>
        <v>0</v>
      </c>
      <c r="I37" s="10">
        <f>SUM(I32:I36)</f>
        <v>0</v>
      </c>
      <c r="J37" s="64"/>
      <c r="K37" s="341"/>
      <c r="L37" s="341"/>
      <c r="M37" s="341"/>
      <c r="N37" s="341"/>
      <c r="O37" s="341"/>
      <c r="P37" s="341"/>
      <c r="Q37" s="16"/>
    </row>
    <row r="38" spans="2:17" ht="20.100000000000001" customHeight="1" x14ac:dyDescent="0.25">
      <c r="B38" s="16"/>
      <c r="C38" s="298" t="s">
        <v>36</v>
      </c>
      <c r="D38" s="298"/>
      <c r="E38" s="23"/>
      <c r="F38" s="307"/>
      <c r="G38" s="308"/>
      <c r="H38" s="308"/>
      <c r="I38" s="309"/>
      <c r="J38" s="24"/>
      <c r="K38" s="340"/>
      <c r="L38" s="340"/>
      <c r="M38" s="340"/>
      <c r="N38" s="340"/>
      <c r="O38" s="340"/>
      <c r="P38" s="340"/>
      <c r="Q38" s="16"/>
    </row>
    <row r="39" spans="2:17" ht="20.100000000000001" customHeight="1" x14ac:dyDescent="0.25">
      <c r="B39" s="16"/>
      <c r="C39" s="299"/>
      <c r="D39" s="299"/>
      <c r="E39" s="25"/>
      <c r="F39" s="11"/>
      <c r="G39" s="11"/>
      <c r="H39" s="11"/>
      <c r="I39" s="9">
        <f>SUM(F39:H39)</f>
        <v>0</v>
      </c>
      <c r="J39" s="65"/>
      <c r="K39" s="341"/>
      <c r="L39" s="341"/>
      <c r="M39" s="341"/>
      <c r="N39" s="341"/>
      <c r="O39" s="341"/>
      <c r="P39" s="341"/>
      <c r="Q39" s="16"/>
    </row>
    <row r="40" spans="2:17" ht="20.100000000000001" customHeight="1" x14ac:dyDescent="0.25">
      <c r="B40" s="16"/>
      <c r="C40" s="299"/>
      <c r="D40" s="299"/>
      <c r="E40" s="25"/>
      <c r="F40" s="11"/>
      <c r="G40" s="11"/>
      <c r="H40" s="11"/>
      <c r="I40" s="9">
        <f>SUM(F40:H40)</f>
        <v>0</v>
      </c>
      <c r="J40" s="65"/>
      <c r="K40" s="341"/>
      <c r="L40" s="341"/>
      <c r="M40" s="341"/>
      <c r="N40" s="341"/>
      <c r="O40" s="341"/>
      <c r="P40" s="341"/>
      <c r="Q40" s="16"/>
    </row>
    <row r="41" spans="2:17" ht="20.100000000000001" customHeight="1" x14ac:dyDescent="0.25">
      <c r="B41" s="16"/>
      <c r="C41" s="299"/>
      <c r="D41" s="299"/>
      <c r="E41" s="25"/>
      <c r="F41" s="11"/>
      <c r="G41" s="11"/>
      <c r="H41" s="11"/>
      <c r="I41" s="9">
        <f>SUM(F41:H41)</f>
        <v>0</v>
      </c>
      <c r="J41" s="65"/>
      <c r="K41" s="341"/>
      <c r="L41" s="341"/>
      <c r="M41" s="341"/>
      <c r="N41" s="341"/>
      <c r="O41" s="341"/>
      <c r="P41" s="341"/>
      <c r="Q41" s="16"/>
    </row>
    <row r="42" spans="2:17" ht="20.100000000000001" customHeight="1" x14ac:dyDescent="0.25">
      <c r="B42" s="16"/>
      <c r="C42" s="299"/>
      <c r="D42" s="299"/>
      <c r="E42" s="25"/>
      <c r="F42" s="11"/>
      <c r="G42" s="11"/>
      <c r="H42" s="11"/>
      <c r="I42" s="9">
        <f>SUM(F42:H42)</f>
        <v>0</v>
      </c>
      <c r="J42" s="65"/>
      <c r="K42" s="341"/>
      <c r="L42" s="341"/>
      <c r="M42" s="341"/>
      <c r="N42" s="341"/>
      <c r="O42" s="341"/>
      <c r="P42" s="341"/>
      <c r="Q42" s="16"/>
    </row>
    <row r="43" spans="2:17" ht="20.100000000000001" customHeight="1" x14ac:dyDescent="0.25">
      <c r="B43" s="16"/>
      <c r="C43" s="299"/>
      <c r="D43" s="299"/>
      <c r="E43" s="25"/>
      <c r="F43" s="11"/>
      <c r="G43" s="11"/>
      <c r="H43" s="11"/>
      <c r="I43" s="9">
        <f>SUM(F43:H43)</f>
        <v>0</v>
      </c>
      <c r="J43" s="65"/>
      <c r="K43" s="341"/>
      <c r="L43" s="341"/>
      <c r="M43" s="341"/>
      <c r="N43" s="341"/>
      <c r="O43" s="341"/>
      <c r="P43" s="341"/>
      <c r="Q43" s="16"/>
    </row>
    <row r="44" spans="2:17" ht="20.100000000000001" customHeight="1" x14ac:dyDescent="0.25">
      <c r="B44" s="16"/>
      <c r="C44" s="310" t="s">
        <v>37</v>
      </c>
      <c r="D44" s="310"/>
      <c r="E44" s="26"/>
      <c r="F44" s="10">
        <f>SUM(F39:F43)</f>
        <v>0</v>
      </c>
      <c r="G44" s="10">
        <f>SUM(G39:G43)</f>
        <v>0</v>
      </c>
      <c r="H44" s="10">
        <f>SUM(H39:H43)</f>
        <v>0</v>
      </c>
      <c r="I44" s="10">
        <f>SUM(I39:I43)</f>
        <v>0</v>
      </c>
      <c r="J44" s="64"/>
      <c r="K44" s="341"/>
      <c r="L44" s="341"/>
      <c r="M44" s="341"/>
      <c r="N44" s="341"/>
      <c r="O44" s="341"/>
      <c r="P44" s="341"/>
      <c r="Q44" s="16"/>
    </row>
    <row r="45" spans="2:17" ht="20.100000000000001" customHeight="1" x14ac:dyDescent="0.25">
      <c r="B45" s="16"/>
      <c r="C45" s="298" t="s">
        <v>38</v>
      </c>
      <c r="D45" s="298"/>
      <c r="E45" s="23"/>
      <c r="F45" s="307"/>
      <c r="G45" s="308"/>
      <c r="H45" s="308"/>
      <c r="I45" s="309"/>
      <c r="J45" s="24"/>
      <c r="K45" s="340"/>
      <c r="L45" s="340"/>
      <c r="M45" s="340"/>
      <c r="N45" s="340"/>
      <c r="O45" s="340"/>
      <c r="P45" s="340"/>
      <c r="Q45" s="16"/>
    </row>
    <row r="46" spans="2:17" ht="20.100000000000001" customHeight="1" x14ac:dyDescent="0.25">
      <c r="B46" s="16"/>
      <c r="C46" s="299"/>
      <c r="D46" s="299"/>
      <c r="E46" s="25"/>
      <c r="F46" s="8"/>
      <c r="G46" s="8"/>
      <c r="H46" s="8"/>
      <c r="I46" s="9">
        <f>SUM(F46:H46)</f>
        <v>0</v>
      </c>
      <c r="J46" s="63"/>
      <c r="K46" s="341"/>
      <c r="L46" s="341"/>
      <c r="M46" s="341"/>
      <c r="N46" s="341"/>
      <c r="O46" s="341"/>
      <c r="P46" s="341"/>
      <c r="Q46" s="16"/>
    </row>
    <row r="47" spans="2:17" ht="20.100000000000001" customHeight="1" x14ac:dyDescent="0.25">
      <c r="B47" s="16"/>
      <c r="C47" s="299"/>
      <c r="D47" s="299"/>
      <c r="E47" s="25"/>
      <c r="F47" s="8"/>
      <c r="G47" s="8"/>
      <c r="H47" s="8"/>
      <c r="I47" s="9">
        <f>SUM(F47:H47)</f>
        <v>0</v>
      </c>
      <c r="J47" s="63"/>
      <c r="K47" s="341"/>
      <c r="L47" s="341"/>
      <c r="M47" s="341"/>
      <c r="N47" s="341"/>
      <c r="O47" s="341"/>
      <c r="P47" s="341"/>
      <c r="Q47" s="16"/>
    </row>
    <row r="48" spans="2:17" ht="20.100000000000001" customHeight="1" x14ac:dyDescent="0.25">
      <c r="B48" s="16"/>
      <c r="C48" s="299"/>
      <c r="D48" s="299"/>
      <c r="E48" s="25"/>
      <c r="F48" s="8"/>
      <c r="G48" s="8"/>
      <c r="H48" s="8"/>
      <c r="I48" s="9">
        <f>SUM(F48:H48)</f>
        <v>0</v>
      </c>
      <c r="J48" s="63"/>
      <c r="K48" s="341"/>
      <c r="L48" s="341"/>
      <c r="M48" s="341"/>
      <c r="N48" s="341"/>
      <c r="O48" s="341"/>
      <c r="P48" s="341"/>
      <c r="Q48" s="16"/>
    </row>
    <row r="49" spans="2:17" ht="20.100000000000001" customHeight="1" x14ac:dyDescent="0.25">
      <c r="B49" s="16"/>
      <c r="C49" s="299"/>
      <c r="D49" s="299"/>
      <c r="E49" s="25"/>
      <c r="F49" s="8"/>
      <c r="G49" s="8"/>
      <c r="H49" s="8"/>
      <c r="I49" s="9">
        <f>SUM(F49:H49)</f>
        <v>0</v>
      </c>
      <c r="J49" s="63"/>
      <c r="K49" s="341"/>
      <c r="L49" s="341"/>
      <c r="M49" s="341"/>
      <c r="N49" s="341"/>
      <c r="O49" s="341"/>
      <c r="P49" s="341"/>
      <c r="Q49" s="16"/>
    </row>
    <row r="50" spans="2:17" ht="20.100000000000001" customHeight="1" x14ac:dyDescent="0.25">
      <c r="B50" s="16"/>
      <c r="C50" s="299"/>
      <c r="D50" s="299"/>
      <c r="E50" s="25"/>
      <c r="F50" s="8"/>
      <c r="G50" s="8"/>
      <c r="H50" s="8"/>
      <c r="I50" s="9">
        <f>SUM(F50:H50)</f>
        <v>0</v>
      </c>
      <c r="J50" s="63"/>
      <c r="K50" s="341"/>
      <c r="L50" s="341"/>
      <c r="M50" s="341"/>
      <c r="N50" s="341"/>
      <c r="O50" s="341"/>
      <c r="P50" s="341"/>
      <c r="Q50" s="16"/>
    </row>
    <row r="51" spans="2:17" ht="20.100000000000001" customHeight="1" x14ac:dyDescent="0.25">
      <c r="B51" s="16"/>
      <c r="C51" s="310" t="s">
        <v>39</v>
      </c>
      <c r="D51" s="310"/>
      <c r="E51" s="26"/>
      <c r="F51" s="10">
        <f>SUM(F46:F50)</f>
        <v>0</v>
      </c>
      <c r="G51" s="10">
        <f>SUM(G46:G50)</f>
        <v>0</v>
      </c>
      <c r="H51" s="10">
        <f>SUM(H46:H50)</f>
        <v>0</v>
      </c>
      <c r="I51" s="10">
        <f>SUM(I46:I50)</f>
        <v>0</v>
      </c>
      <c r="J51" s="64"/>
      <c r="K51" s="341"/>
      <c r="L51" s="341"/>
      <c r="M51" s="341"/>
      <c r="N51" s="341"/>
      <c r="O51" s="341"/>
      <c r="P51" s="341"/>
      <c r="Q51" s="16"/>
    </row>
    <row r="52" spans="2:17" ht="20.100000000000001" customHeight="1" x14ac:dyDescent="0.25">
      <c r="B52" s="16"/>
      <c r="C52" s="298" t="s">
        <v>40</v>
      </c>
      <c r="D52" s="298"/>
      <c r="E52" s="23"/>
      <c r="F52" s="307"/>
      <c r="G52" s="308"/>
      <c r="H52" s="308"/>
      <c r="I52" s="309"/>
      <c r="J52" s="24"/>
      <c r="K52" s="340"/>
      <c r="L52" s="340"/>
      <c r="M52" s="340"/>
      <c r="N52" s="340"/>
      <c r="O52" s="340"/>
      <c r="P52" s="340"/>
      <c r="Q52" s="16"/>
    </row>
    <row r="53" spans="2:17" ht="20.100000000000001" customHeight="1" x14ac:dyDescent="0.25">
      <c r="B53" s="16"/>
      <c r="C53" s="299"/>
      <c r="D53" s="299"/>
      <c r="E53" s="27"/>
      <c r="F53" s="11"/>
      <c r="G53" s="11"/>
      <c r="H53" s="11"/>
      <c r="I53" s="9">
        <f>SUM(F53:H53)</f>
        <v>0</v>
      </c>
      <c r="J53" s="65"/>
      <c r="K53" s="341"/>
      <c r="L53" s="341"/>
      <c r="M53" s="341"/>
      <c r="N53" s="341"/>
      <c r="O53" s="341"/>
      <c r="P53" s="341"/>
      <c r="Q53" s="16"/>
    </row>
    <row r="54" spans="2:17" ht="20.100000000000001" customHeight="1" x14ac:dyDescent="0.25">
      <c r="B54" s="16"/>
      <c r="C54" s="299"/>
      <c r="D54" s="299"/>
      <c r="E54" s="27"/>
      <c r="F54" s="11"/>
      <c r="G54" s="11"/>
      <c r="H54" s="11"/>
      <c r="I54" s="9">
        <f>SUM(F54:H54)</f>
        <v>0</v>
      </c>
      <c r="J54" s="65"/>
      <c r="K54" s="341"/>
      <c r="L54" s="341"/>
      <c r="M54" s="341"/>
      <c r="N54" s="341"/>
      <c r="O54" s="341"/>
      <c r="P54" s="341"/>
      <c r="Q54" s="16"/>
    </row>
    <row r="55" spans="2:17" ht="20.100000000000001" customHeight="1" x14ac:dyDescent="0.25">
      <c r="B55" s="16"/>
      <c r="C55" s="299"/>
      <c r="D55" s="299"/>
      <c r="E55" s="27"/>
      <c r="F55" s="11"/>
      <c r="G55" s="11"/>
      <c r="H55" s="11"/>
      <c r="I55" s="9">
        <f>SUM(F55:H55)</f>
        <v>0</v>
      </c>
      <c r="J55" s="65"/>
      <c r="K55" s="341"/>
      <c r="L55" s="341"/>
      <c r="M55" s="341"/>
      <c r="N55" s="341"/>
      <c r="O55" s="341"/>
      <c r="P55" s="341"/>
      <c r="Q55" s="16"/>
    </row>
    <row r="56" spans="2:17" ht="20.100000000000001" customHeight="1" x14ac:dyDescent="0.25">
      <c r="B56" s="16"/>
      <c r="C56" s="299"/>
      <c r="D56" s="299"/>
      <c r="E56" s="27"/>
      <c r="F56" s="11"/>
      <c r="G56" s="11"/>
      <c r="H56" s="11"/>
      <c r="I56" s="9">
        <f>SUM(F56:H56)</f>
        <v>0</v>
      </c>
      <c r="J56" s="65"/>
      <c r="K56" s="341"/>
      <c r="L56" s="341"/>
      <c r="M56" s="341"/>
      <c r="N56" s="341"/>
      <c r="O56" s="341"/>
      <c r="P56" s="341"/>
      <c r="Q56" s="16"/>
    </row>
    <row r="57" spans="2:17" ht="20.100000000000001" customHeight="1" x14ac:dyDescent="0.25">
      <c r="B57" s="16"/>
      <c r="C57" s="299"/>
      <c r="D57" s="299"/>
      <c r="E57" s="27"/>
      <c r="F57" s="11"/>
      <c r="G57" s="11"/>
      <c r="H57" s="11"/>
      <c r="I57" s="9">
        <f>SUM(F57:H57)</f>
        <v>0</v>
      </c>
      <c r="J57" s="65"/>
      <c r="K57" s="341"/>
      <c r="L57" s="341"/>
      <c r="M57" s="341"/>
      <c r="N57" s="341"/>
      <c r="O57" s="341"/>
      <c r="P57" s="341"/>
      <c r="Q57" s="16"/>
    </row>
    <row r="58" spans="2:17" ht="20.100000000000001" customHeight="1" x14ac:dyDescent="0.25">
      <c r="B58" s="16"/>
      <c r="C58" s="310" t="s">
        <v>41</v>
      </c>
      <c r="D58" s="310"/>
      <c r="E58" s="26"/>
      <c r="F58" s="10">
        <f>SUM(F53:F57)</f>
        <v>0</v>
      </c>
      <c r="G58" s="10">
        <f>SUM(G53:G57)</f>
        <v>0</v>
      </c>
      <c r="H58" s="10">
        <f>SUM(H53:H57)</f>
        <v>0</v>
      </c>
      <c r="I58" s="10">
        <f>SUM(I53:I57)</f>
        <v>0</v>
      </c>
      <c r="J58" s="64"/>
      <c r="K58" s="341"/>
      <c r="L58" s="341"/>
      <c r="M58" s="341"/>
      <c r="N58" s="341"/>
      <c r="O58" s="341"/>
      <c r="P58" s="341"/>
      <c r="Q58" s="16"/>
    </row>
    <row r="59" spans="2:17" ht="20.100000000000001" customHeight="1" x14ac:dyDescent="0.25">
      <c r="B59" s="16"/>
      <c r="C59" s="298" t="s">
        <v>42</v>
      </c>
      <c r="D59" s="298"/>
      <c r="E59" s="23"/>
      <c r="F59" s="307"/>
      <c r="G59" s="308"/>
      <c r="H59" s="308"/>
      <c r="I59" s="309"/>
      <c r="J59" s="24"/>
      <c r="K59" s="340"/>
      <c r="L59" s="340"/>
      <c r="M59" s="340"/>
      <c r="N59" s="340"/>
      <c r="O59" s="340"/>
      <c r="P59" s="340"/>
      <c r="Q59" s="16"/>
    </row>
    <row r="60" spans="2:17" ht="20.100000000000001" customHeight="1" x14ac:dyDescent="0.25">
      <c r="B60" s="16"/>
      <c r="C60" s="299"/>
      <c r="D60" s="299"/>
      <c r="E60" s="27"/>
      <c r="F60" s="8"/>
      <c r="G60" s="8"/>
      <c r="H60" s="8"/>
      <c r="I60" s="9">
        <f>SUM(F60:H60)</f>
        <v>0</v>
      </c>
      <c r="J60" s="63"/>
      <c r="K60" s="341"/>
      <c r="L60" s="341"/>
      <c r="M60" s="341"/>
      <c r="N60" s="341"/>
      <c r="O60" s="341"/>
      <c r="P60" s="341"/>
      <c r="Q60" s="16"/>
    </row>
    <row r="61" spans="2:17" ht="20.100000000000001" customHeight="1" x14ac:dyDescent="0.25">
      <c r="B61" s="16"/>
      <c r="C61" s="299"/>
      <c r="D61" s="299"/>
      <c r="E61" s="27"/>
      <c r="F61" s="8"/>
      <c r="G61" s="8"/>
      <c r="H61" s="8"/>
      <c r="I61" s="9">
        <f>SUM(F61:H61)</f>
        <v>0</v>
      </c>
      <c r="J61" s="63"/>
      <c r="K61" s="341"/>
      <c r="L61" s="341"/>
      <c r="M61" s="341"/>
      <c r="N61" s="341"/>
      <c r="O61" s="341"/>
      <c r="P61" s="341"/>
      <c r="Q61" s="16"/>
    </row>
    <row r="62" spans="2:17" ht="20.100000000000001" customHeight="1" x14ac:dyDescent="0.25">
      <c r="B62" s="16"/>
      <c r="C62" s="299"/>
      <c r="D62" s="299"/>
      <c r="E62" s="27"/>
      <c r="F62" s="8"/>
      <c r="G62" s="8"/>
      <c r="H62" s="8"/>
      <c r="I62" s="9">
        <f>SUM(F62:H62)</f>
        <v>0</v>
      </c>
      <c r="J62" s="63"/>
      <c r="K62" s="341"/>
      <c r="L62" s="341"/>
      <c r="M62" s="341"/>
      <c r="N62" s="341"/>
      <c r="O62" s="341"/>
      <c r="P62" s="341"/>
      <c r="Q62" s="16"/>
    </row>
    <row r="63" spans="2:17" ht="20.100000000000001" customHeight="1" x14ac:dyDescent="0.25">
      <c r="B63" s="16"/>
      <c r="C63" s="299"/>
      <c r="D63" s="299"/>
      <c r="E63" s="27"/>
      <c r="F63" s="8"/>
      <c r="G63" s="8"/>
      <c r="H63" s="8"/>
      <c r="I63" s="9">
        <f>SUM(F63:H63)</f>
        <v>0</v>
      </c>
      <c r="J63" s="63"/>
      <c r="K63" s="341"/>
      <c r="L63" s="341"/>
      <c r="M63" s="341"/>
      <c r="N63" s="341"/>
      <c r="O63" s="341"/>
      <c r="P63" s="341"/>
      <c r="Q63" s="16"/>
    </row>
    <row r="64" spans="2:17" ht="20.100000000000001" customHeight="1" x14ac:dyDescent="0.25">
      <c r="B64" s="16"/>
      <c r="C64" s="299"/>
      <c r="D64" s="299"/>
      <c r="E64" s="27"/>
      <c r="F64" s="8"/>
      <c r="G64" s="8"/>
      <c r="H64" s="8"/>
      <c r="I64" s="9">
        <f>SUM(F64:H64)</f>
        <v>0</v>
      </c>
      <c r="J64" s="63"/>
      <c r="K64" s="341"/>
      <c r="L64" s="341"/>
      <c r="M64" s="341"/>
      <c r="N64" s="341"/>
      <c r="O64" s="341"/>
      <c r="P64" s="341"/>
      <c r="Q64" s="16"/>
    </row>
    <row r="65" spans="2:17" ht="20.100000000000001" customHeight="1" x14ac:dyDescent="0.25">
      <c r="B65" s="16"/>
      <c r="C65" s="310" t="s">
        <v>43</v>
      </c>
      <c r="D65" s="310"/>
      <c r="E65" s="26"/>
      <c r="F65" s="10">
        <f>SUM(F60:F64)</f>
        <v>0</v>
      </c>
      <c r="G65" s="10">
        <f>SUM(G60:G64)</f>
        <v>0</v>
      </c>
      <c r="H65" s="10">
        <f>SUM(H60:H64)</f>
        <v>0</v>
      </c>
      <c r="I65" s="10">
        <f>SUM(I60:I64)</f>
        <v>0</v>
      </c>
      <c r="J65" s="64"/>
      <c r="K65" s="341"/>
      <c r="L65" s="341"/>
      <c r="M65" s="341"/>
      <c r="N65" s="341"/>
      <c r="O65" s="341"/>
      <c r="P65" s="341"/>
      <c r="Q65" s="16"/>
    </row>
    <row r="66" spans="2:17" s="32" customFormat="1" ht="20.100000000000001" customHeight="1" x14ac:dyDescent="0.25">
      <c r="B66" s="30"/>
      <c r="C66" s="311" t="s">
        <v>44</v>
      </c>
      <c r="D66" s="311"/>
      <c r="E66" s="26"/>
      <c r="F66" s="12">
        <f>F16+F23+F30+F37+F44+F51+F58+F65</f>
        <v>0</v>
      </c>
      <c r="G66" s="12">
        <f>G16+G23+G30+G37+G44+G51+G58+G65</f>
        <v>0</v>
      </c>
      <c r="H66" s="12">
        <f>H16+H23+H30+H37+H44+H51+H58+H65</f>
        <v>0</v>
      </c>
      <c r="I66" s="12">
        <f>I16+I23+I30+I37+I44+I51+I58+I65</f>
        <v>0</v>
      </c>
      <c r="J66" s="64"/>
      <c r="K66" s="67"/>
      <c r="L66" s="67"/>
      <c r="M66" s="67"/>
      <c r="N66" s="67"/>
      <c r="O66" s="5"/>
      <c r="P66" s="31"/>
      <c r="Q66" s="30"/>
    </row>
    <row r="67" spans="2:17" ht="21" customHeight="1" x14ac:dyDescent="0.25">
      <c r="B67" s="16"/>
      <c r="C67" s="312" t="s">
        <v>45</v>
      </c>
      <c r="D67" s="313"/>
      <c r="E67" s="25"/>
      <c r="F67" s="304"/>
      <c r="G67" s="304"/>
      <c r="H67" s="304"/>
      <c r="I67" s="302">
        <f>SUM(F67:H67)</f>
        <v>0</v>
      </c>
      <c r="J67" s="63"/>
      <c r="K67" s="300"/>
      <c r="L67" s="300"/>
      <c r="M67" s="300"/>
      <c r="N67" s="301"/>
      <c r="O67" s="5"/>
      <c r="P67" s="31"/>
      <c r="Q67" s="16"/>
    </row>
    <row r="68" spans="2:17" ht="31.5" customHeight="1" x14ac:dyDescent="0.25">
      <c r="B68" s="16"/>
      <c r="C68" s="314" t="str">
        <f>"Maximum pour le financement IRCM - 
15 % du total des dépenses financées par l'IRCM : "&amp;(0.15*F66)&amp;" $"</f>
        <v>Maximum pour le financement IRCM - 
15 % du total des dépenses financées par l'IRCM : 0 $</v>
      </c>
      <c r="D68" s="314"/>
      <c r="E68" s="25"/>
      <c r="F68" s="305"/>
      <c r="G68" s="305"/>
      <c r="H68" s="305"/>
      <c r="I68" s="303"/>
      <c r="J68" s="63"/>
      <c r="K68" s="300"/>
      <c r="L68" s="300"/>
      <c r="M68" s="300"/>
      <c r="N68" s="301"/>
      <c r="O68" s="5"/>
      <c r="P68" s="31"/>
      <c r="Q68" s="16"/>
    </row>
    <row r="69" spans="2:17" s="32" customFormat="1" ht="39.950000000000003" customHeight="1" x14ac:dyDescent="0.25">
      <c r="B69" s="30"/>
      <c r="C69" s="315" t="s">
        <v>320</v>
      </c>
      <c r="D69" s="316"/>
      <c r="E69" s="33"/>
      <c r="F69" s="13">
        <f>F66+F67</f>
        <v>0</v>
      </c>
      <c r="G69" s="13">
        <f>G66+G67</f>
        <v>0</v>
      </c>
      <c r="H69" s="13">
        <f>H66+H67</f>
        <v>0</v>
      </c>
      <c r="I69" s="13">
        <f>I66+I67</f>
        <v>0</v>
      </c>
      <c r="J69" s="66"/>
      <c r="K69" s="68"/>
      <c r="L69" s="68"/>
      <c r="M69" s="68"/>
      <c r="N69" s="68"/>
      <c r="O69" s="5"/>
      <c r="P69" s="31"/>
      <c r="Q69" s="30"/>
    </row>
    <row r="70" spans="2:17" ht="20.100000000000001" hidden="1" customHeight="1" x14ac:dyDescent="0.25">
      <c r="B70" s="16"/>
      <c r="C70" s="336"/>
      <c r="D70" s="336"/>
      <c r="E70" s="5"/>
      <c r="F70" s="5" t="e">
        <f>F69/I69</f>
        <v>#DIV/0!</v>
      </c>
      <c r="G70" s="5" t="e">
        <f>G69/I69</f>
        <v>#DIV/0!</v>
      </c>
      <c r="H70" s="5" t="e">
        <f>H69/I69</f>
        <v>#DIV/0!</v>
      </c>
      <c r="I70" s="5"/>
      <c r="J70" s="5"/>
      <c r="K70" s="5"/>
      <c r="L70" s="5"/>
      <c r="M70" s="5"/>
      <c r="N70" s="5"/>
      <c r="O70" s="5"/>
      <c r="P70" s="5"/>
      <c r="Q70" s="16"/>
    </row>
    <row r="71" spans="2:17" ht="20.100000000000001" customHeight="1" x14ac:dyDescent="0.25">
      <c r="B71" s="16"/>
      <c r="C71" s="298" t="s">
        <v>46</v>
      </c>
      <c r="D71" s="298"/>
      <c r="E71" s="5"/>
      <c r="F71" s="34">
        <f>IFERROR(F70,0)</f>
        <v>0</v>
      </c>
      <c r="G71" s="34">
        <f>IFERROR(G70,0)</f>
        <v>0</v>
      </c>
      <c r="H71" s="34">
        <f>IFERROR(H70,0)</f>
        <v>0</v>
      </c>
      <c r="I71" s="34">
        <f>SUM(F71:H71)</f>
        <v>0</v>
      </c>
      <c r="J71" s="5"/>
      <c r="K71" s="69"/>
      <c r="L71" s="69"/>
      <c r="M71" s="69"/>
      <c r="N71" s="69"/>
      <c r="O71" s="5"/>
      <c r="P71" s="5"/>
      <c r="Q71" s="16"/>
    </row>
    <row r="72" spans="2:17" ht="20.100000000000001" customHeight="1" x14ac:dyDescent="0.25">
      <c r="B72" s="16"/>
      <c r="C72" s="16"/>
      <c r="D72" s="6"/>
      <c r="E72" s="6"/>
      <c r="F72" s="6"/>
      <c r="G72" s="6"/>
      <c r="H72" s="6"/>
      <c r="I72" s="6"/>
      <c r="J72" s="6"/>
      <c r="K72" s="6"/>
      <c r="L72" s="6"/>
      <c r="M72" s="6"/>
      <c r="N72" s="6"/>
      <c r="O72" s="6"/>
      <c r="P72" s="35"/>
      <c r="Q72" s="16"/>
    </row>
    <row r="73" spans="2:17" ht="20.100000000000001" customHeight="1" x14ac:dyDescent="0.25">
      <c r="B73" s="16"/>
      <c r="C73" s="16"/>
      <c r="D73" s="6"/>
      <c r="E73" s="6"/>
      <c r="F73" s="6"/>
      <c r="G73" s="6"/>
      <c r="H73" s="6"/>
      <c r="I73" s="6"/>
      <c r="J73" s="6"/>
      <c r="K73" s="6"/>
      <c r="L73" s="6"/>
      <c r="M73" s="6"/>
      <c r="N73" s="6"/>
      <c r="O73" s="6"/>
      <c r="P73" s="6"/>
      <c r="Q73" s="16"/>
    </row>
    <row r="74" spans="2:17" ht="30" customHeight="1" x14ac:dyDescent="0.25">
      <c r="B74" s="16"/>
      <c r="C74" s="296" t="s">
        <v>47</v>
      </c>
      <c r="D74" s="296"/>
      <c r="E74" s="296"/>
      <c r="F74" s="296"/>
      <c r="G74" s="296"/>
      <c r="H74" s="296"/>
      <c r="I74" s="296"/>
      <c r="J74" s="296"/>
      <c r="K74" s="296"/>
      <c r="L74" s="296"/>
      <c r="M74" s="296"/>
      <c r="N74" s="296"/>
      <c r="O74" s="296"/>
      <c r="P74" s="296"/>
      <c r="Q74" s="16"/>
    </row>
    <row r="75" spans="2:17" ht="20.100000000000001" customHeight="1" x14ac:dyDescent="0.25">
      <c r="B75" s="16"/>
      <c r="C75" s="16"/>
      <c r="D75" s="6"/>
      <c r="E75" s="6"/>
      <c r="F75" s="6"/>
      <c r="G75" s="6"/>
      <c r="H75" s="6"/>
      <c r="I75" s="6"/>
      <c r="J75" s="24"/>
      <c r="K75" s="6"/>
      <c r="L75" s="6"/>
      <c r="M75" s="6"/>
      <c r="N75" s="6"/>
      <c r="O75" s="6"/>
      <c r="P75" s="6"/>
      <c r="Q75" s="16"/>
    </row>
    <row r="76" spans="2:17" ht="20.100000000000001" customHeight="1" x14ac:dyDescent="0.25">
      <c r="B76" s="16"/>
      <c r="C76" s="337"/>
      <c r="D76" s="337"/>
      <c r="E76" s="6"/>
      <c r="F76" s="295"/>
      <c r="G76" s="295"/>
      <c r="H76" s="295"/>
      <c r="I76" s="295"/>
      <c r="J76" s="295"/>
      <c r="K76" s="295"/>
      <c r="L76" s="6"/>
      <c r="M76" s="295"/>
      <c r="N76" s="295"/>
      <c r="O76" s="6"/>
      <c r="P76" s="6"/>
      <c r="Q76" s="16"/>
    </row>
    <row r="77" spans="2:17" ht="20.100000000000001" customHeight="1" x14ac:dyDescent="0.25">
      <c r="B77" s="16"/>
      <c r="C77" s="36" t="s">
        <v>15</v>
      </c>
      <c r="D77" s="6"/>
      <c r="E77" s="6"/>
      <c r="F77" s="36" t="s">
        <v>7</v>
      </c>
      <c r="G77" s="16"/>
      <c r="H77" s="6"/>
      <c r="I77" s="6"/>
      <c r="J77" s="6"/>
      <c r="K77" s="6"/>
      <c r="L77" s="6"/>
      <c r="M77" s="36" t="s">
        <v>16</v>
      </c>
      <c r="N77" s="36"/>
      <c r="O77" s="6"/>
      <c r="P77" s="6"/>
      <c r="Q77" s="16"/>
    </row>
    <row r="78" spans="2:17" ht="20.100000000000001" customHeight="1" x14ac:dyDescent="0.25">
      <c r="B78" s="16"/>
      <c r="C78" s="16"/>
      <c r="D78" s="334"/>
      <c r="E78" s="334"/>
      <c r="F78" s="334"/>
      <c r="G78" s="335"/>
      <c r="H78" s="335"/>
      <c r="I78" s="335"/>
      <c r="J78" s="335"/>
      <c r="K78" s="335"/>
      <c r="L78" s="36"/>
      <c r="M78" s="36"/>
      <c r="N78" s="6"/>
      <c r="O78" s="6"/>
      <c r="P78" s="6"/>
      <c r="Q78" s="16"/>
    </row>
    <row r="79" spans="2:17" ht="27" customHeight="1" x14ac:dyDescent="0.25">
      <c r="B79" s="39" t="b">
        <v>0</v>
      </c>
      <c r="C79" s="323" t="s">
        <v>48</v>
      </c>
      <c r="D79" s="323"/>
      <c r="E79" s="323"/>
      <c r="F79" s="323"/>
      <c r="G79" s="323"/>
      <c r="H79" s="323"/>
      <c r="I79" s="16"/>
      <c r="J79" s="16"/>
      <c r="K79" s="16"/>
      <c r="L79" s="16"/>
      <c r="M79" s="16"/>
      <c r="N79" s="16"/>
      <c r="O79" s="16"/>
      <c r="P79" s="38"/>
      <c r="Q79" s="16"/>
    </row>
    <row r="80" spans="2:17" ht="17.25" customHeight="1" x14ac:dyDescent="0.25">
      <c r="B80" s="16"/>
      <c r="C80" s="324" t="s">
        <v>17</v>
      </c>
      <c r="D80" s="324"/>
      <c r="E80" s="324"/>
      <c r="F80" s="324"/>
      <c r="G80" s="324"/>
      <c r="H80" s="324"/>
      <c r="I80" s="40"/>
      <c r="J80" s="37"/>
      <c r="K80" s="37"/>
      <c r="L80" s="37"/>
      <c r="M80" s="37"/>
      <c r="N80" s="16"/>
      <c r="O80" s="16"/>
      <c r="P80" s="16"/>
      <c r="Q80" s="16"/>
    </row>
    <row r="81" spans="2:17" x14ac:dyDescent="0.25">
      <c r="B81" s="16"/>
      <c r="C81" s="15"/>
      <c r="D81" s="15"/>
      <c r="E81" s="15"/>
      <c r="F81" s="15"/>
      <c r="G81" s="15"/>
      <c r="H81" s="15"/>
      <c r="I81" s="15"/>
      <c r="J81" s="37"/>
      <c r="K81" s="37"/>
      <c r="L81" s="37"/>
      <c r="M81" s="37"/>
      <c r="N81" s="16"/>
      <c r="O81" s="16"/>
      <c r="P81" s="16"/>
      <c r="Q81" s="16"/>
    </row>
    <row r="82" spans="2:17" ht="16.5" customHeight="1" x14ac:dyDescent="0.25">
      <c r="B82" s="16"/>
      <c r="C82" s="16"/>
      <c r="D82" s="317" t="s">
        <v>18</v>
      </c>
      <c r="E82" s="317"/>
      <c r="F82" s="317"/>
      <c r="G82" s="317"/>
      <c r="H82" s="317"/>
      <c r="I82" s="317"/>
      <c r="J82" s="317"/>
      <c r="K82" s="318" t="s">
        <v>304</v>
      </c>
      <c r="L82" s="319"/>
      <c r="M82" s="319"/>
      <c r="N82" s="16"/>
      <c r="O82" s="16"/>
      <c r="P82" s="16"/>
      <c r="Q82" s="16"/>
    </row>
    <row r="83" spans="2:17" x14ac:dyDescent="0.25">
      <c r="B83" s="16"/>
      <c r="C83" s="16"/>
      <c r="D83" s="16"/>
      <c r="E83" s="16"/>
      <c r="F83" s="16"/>
      <c r="G83" s="16"/>
      <c r="H83" s="16"/>
      <c r="I83" s="16"/>
      <c r="J83" s="16"/>
      <c r="K83" s="16"/>
      <c r="L83" s="16"/>
      <c r="M83" s="16"/>
      <c r="N83" s="16"/>
      <c r="O83" s="16"/>
      <c r="P83" s="16"/>
      <c r="Q83" s="16"/>
    </row>
    <row r="86" spans="2:17" hidden="1" x14ac:dyDescent="0.25">
      <c r="C86" s="41" t="b">
        <v>0</v>
      </c>
    </row>
  </sheetData>
  <sheetProtection sheet="1" insertRows="0" selectLockedCells="1"/>
  <mergeCells count="154">
    <mergeCell ref="K58:P58"/>
    <mergeCell ref="K60:P60"/>
    <mergeCell ref="K61:P61"/>
    <mergeCell ref="K62:P62"/>
    <mergeCell ref="K63:P63"/>
    <mergeCell ref="K64:P64"/>
    <mergeCell ref="K65:P65"/>
    <mergeCell ref="K48:P48"/>
    <mergeCell ref="K49:P49"/>
    <mergeCell ref="K50:P50"/>
    <mergeCell ref="K51:P51"/>
    <mergeCell ref="K53:P53"/>
    <mergeCell ref="K54:P54"/>
    <mergeCell ref="K55:P55"/>
    <mergeCell ref="K56:P56"/>
    <mergeCell ref="K57:P57"/>
    <mergeCell ref="K37:P37"/>
    <mergeCell ref="K39:P39"/>
    <mergeCell ref="K40:P40"/>
    <mergeCell ref="K41:P41"/>
    <mergeCell ref="K42:P42"/>
    <mergeCell ref="K43:P43"/>
    <mergeCell ref="K44:P44"/>
    <mergeCell ref="K46:P46"/>
    <mergeCell ref="K47:P47"/>
    <mergeCell ref="K17:P17"/>
    <mergeCell ref="K24:P24"/>
    <mergeCell ref="K31:P31"/>
    <mergeCell ref="K38:P38"/>
    <mergeCell ref="K45:P45"/>
    <mergeCell ref="K52:P52"/>
    <mergeCell ref="K59:P59"/>
    <mergeCell ref="K18:P18"/>
    <mergeCell ref="K19:P19"/>
    <mergeCell ref="K20:P20"/>
    <mergeCell ref="K21:P21"/>
    <mergeCell ref="K22:P22"/>
    <mergeCell ref="K23:P23"/>
    <mergeCell ref="K25:P25"/>
    <mergeCell ref="K26:P26"/>
    <mergeCell ref="K27:P27"/>
    <mergeCell ref="K28:P28"/>
    <mergeCell ref="K29:P29"/>
    <mergeCell ref="K30:P30"/>
    <mergeCell ref="K32:P32"/>
    <mergeCell ref="K33:P33"/>
    <mergeCell ref="K34:P34"/>
    <mergeCell ref="K35:P35"/>
    <mergeCell ref="K36:P36"/>
    <mergeCell ref="K8:P8"/>
    <mergeCell ref="K9:P9"/>
    <mergeCell ref="K10:P10"/>
    <mergeCell ref="K11:P11"/>
    <mergeCell ref="K12:P12"/>
    <mergeCell ref="K13:P13"/>
    <mergeCell ref="K14:P14"/>
    <mergeCell ref="K15:P15"/>
    <mergeCell ref="K16:P16"/>
    <mergeCell ref="B2:Q2"/>
    <mergeCell ref="B3:Q3"/>
    <mergeCell ref="B4:Q4"/>
    <mergeCell ref="M76:N76"/>
    <mergeCell ref="D78:F78"/>
    <mergeCell ref="G78:K78"/>
    <mergeCell ref="C70:D70"/>
    <mergeCell ref="C71:D71"/>
    <mergeCell ref="C76:D76"/>
    <mergeCell ref="F8:I8"/>
    <mergeCell ref="C20:D20"/>
    <mergeCell ref="C21:D21"/>
    <mergeCell ref="C22:D22"/>
    <mergeCell ref="C23:D23"/>
    <mergeCell ref="C24:D24"/>
    <mergeCell ref="C33:D33"/>
    <mergeCell ref="C34:D34"/>
    <mergeCell ref="C35:D35"/>
    <mergeCell ref="C36:D36"/>
    <mergeCell ref="C37:D37"/>
    <mergeCell ref="C38:D38"/>
    <mergeCell ref="C57:D57"/>
    <mergeCell ref="C51:D51"/>
    <mergeCell ref="C40:D40"/>
    <mergeCell ref="D82:J82"/>
    <mergeCell ref="K82:M82"/>
    <mergeCell ref="C8:D9"/>
    <mergeCell ref="C10:D10"/>
    <mergeCell ref="C11:D11"/>
    <mergeCell ref="C12:D12"/>
    <mergeCell ref="C13:D13"/>
    <mergeCell ref="C14:D14"/>
    <mergeCell ref="C15:D15"/>
    <mergeCell ref="C79:H79"/>
    <mergeCell ref="C80:H80"/>
    <mergeCell ref="C27:D27"/>
    <mergeCell ref="C16:D16"/>
    <mergeCell ref="C17:D17"/>
    <mergeCell ref="C18:D18"/>
    <mergeCell ref="C19:D19"/>
    <mergeCell ref="C25:D25"/>
    <mergeCell ref="C26:D26"/>
    <mergeCell ref="C39:D39"/>
    <mergeCell ref="C28:D28"/>
    <mergeCell ref="C29:D29"/>
    <mergeCell ref="C30:D30"/>
    <mergeCell ref="C31:D31"/>
    <mergeCell ref="C32:D32"/>
    <mergeCell ref="F10:I10"/>
    <mergeCell ref="F45:I45"/>
    <mergeCell ref="C50:D50"/>
    <mergeCell ref="C64:D64"/>
    <mergeCell ref="C65:D65"/>
    <mergeCell ref="C66:D66"/>
    <mergeCell ref="C67:D67"/>
    <mergeCell ref="C68:D68"/>
    <mergeCell ref="C69:D69"/>
    <mergeCell ref="C58:D58"/>
    <mergeCell ref="C59:D59"/>
    <mergeCell ref="C60:D60"/>
    <mergeCell ref="C61:D61"/>
    <mergeCell ref="C62:D62"/>
    <mergeCell ref="C63:D63"/>
    <mergeCell ref="C41:D41"/>
    <mergeCell ref="C42:D42"/>
    <mergeCell ref="C43:D43"/>
    <mergeCell ref="C44:D44"/>
    <mergeCell ref="C45:D45"/>
    <mergeCell ref="C46:D46"/>
    <mergeCell ref="C47:D47"/>
    <mergeCell ref="C48:D48"/>
    <mergeCell ref="C49:D49"/>
    <mergeCell ref="F76:K76"/>
    <mergeCell ref="C74:P74"/>
    <mergeCell ref="M6:P6"/>
    <mergeCell ref="D6:I6"/>
    <mergeCell ref="C52:D52"/>
    <mergeCell ref="C53:D53"/>
    <mergeCell ref="C54:D54"/>
    <mergeCell ref="C55:D55"/>
    <mergeCell ref="C56:D56"/>
    <mergeCell ref="L67:L68"/>
    <mergeCell ref="M67:M68"/>
    <mergeCell ref="N67:N68"/>
    <mergeCell ref="I67:I68"/>
    <mergeCell ref="H67:H68"/>
    <mergeCell ref="G67:G68"/>
    <mergeCell ref="F67:F68"/>
    <mergeCell ref="K67:K68"/>
    <mergeCell ref="K6:L6"/>
    <mergeCell ref="F52:I52"/>
    <mergeCell ref="F59:I59"/>
    <mergeCell ref="F17:I17"/>
    <mergeCell ref="F24:I24"/>
    <mergeCell ref="F31:I31"/>
    <mergeCell ref="F38:I38"/>
  </mergeCells>
  <conditionalFormatting sqref="C80:H80">
    <cfRule type="expression" dxfId="21" priority="1">
      <formula>$C$86=FALSE</formula>
    </cfRule>
  </conditionalFormatting>
  <dataValidations count="1">
    <dataValidation type="whole" operator="lessThanOrEqual" allowBlank="1" showInputMessage="1" showErrorMessage="1" error="Ce montant ne doit pas dépasser 15 % du total des dépenses financées par l'IRCM (voir le montant dans la colonne de gauche)." sqref="F67:F68 K67:K68" xr:uid="{52308B67-B538-4623-B779-D3A46767BFFC}">
      <formula1>0.15*F66</formula1>
    </dataValidation>
  </dataValidations>
  <hyperlinks>
    <hyperlink ref="K82" r:id="rId1" xr:uid="{7E2DEECA-8F46-42AD-8E81-992E91812B44}"/>
  </hyperlinks>
  <pageMargins left="0.7" right="0.7" top="0.75" bottom="0.75" header="0.3" footer="0.3"/>
  <pageSetup paperSize="9"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0657" r:id="rId5" name="Check Box 1">
              <controlPr locked="0" defaultSize="0" autoFill="0" autoLine="0" autoPict="0">
                <anchor moveWithCells="1">
                  <from>
                    <xdr:col>2</xdr:col>
                    <xdr:colOff>66675</xdr:colOff>
                    <xdr:row>78</xdr:row>
                    <xdr:rowOff>47625</xdr:rowOff>
                  </from>
                  <to>
                    <xdr:col>2</xdr:col>
                    <xdr:colOff>381000</xdr:colOff>
                    <xdr:row>78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FC7F9-F206-40F1-8E50-3E5580210814}">
  <sheetPr codeName="Feuil3"/>
  <dimension ref="B2:U67"/>
  <sheetViews>
    <sheetView topLeftCell="I7" workbookViewId="0">
      <selection activeCell="N10" sqref="N10:R13"/>
    </sheetView>
  </sheetViews>
  <sheetFormatPr baseColWidth="10" defaultColWidth="10.28515625" defaultRowHeight="15" x14ac:dyDescent="0.25"/>
  <cols>
    <col min="1" max="1" width="10.28515625" style="46"/>
    <col min="2" max="2" width="17.140625" style="46" bestFit="1" customWidth="1"/>
    <col min="3" max="3" width="3" style="46" bestFit="1" customWidth="1"/>
    <col min="4" max="4" width="29.7109375" style="2" bestFit="1" customWidth="1"/>
    <col min="5" max="5" width="5" style="2" customWidth="1"/>
    <col min="6" max="6" width="17.5703125" style="46" customWidth="1"/>
    <col min="7" max="7" width="5" style="46" customWidth="1"/>
    <col min="8" max="8" width="87.85546875" style="46" customWidth="1"/>
    <col min="9" max="9" width="12.140625" style="46" customWidth="1"/>
    <col min="10" max="10" width="9.5703125" style="46" customWidth="1"/>
    <col min="11" max="11" width="131.7109375" style="46" customWidth="1"/>
    <col min="12" max="13" width="10.28515625" style="46"/>
    <col min="14" max="14" width="24" style="46" customWidth="1"/>
    <col min="15" max="15" width="7.140625" style="46" bestFit="1" customWidth="1"/>
    <col min="16" max="16" width="8.140625" style="46" bestFit="1" customWidth="1"/>
    <col min="17" max="17" width="9.140625" style="46" bestFit="1" customWidth="1"/>
    <col min="18" max="18" width="18.7109375" style="46" customWidth="1"/>
    <col min="19" max="19" width="7.7109375" style="46" bestFit="1" customWidth="1"/>
    <col min="20" max="20" width="9.5703125" style="46" bestFit="1" customWidth="1"/>
    <col min="21" max="21" width="6.85546875" style="46" bestFit="1" customWidth="1"/>
    <col min="22" max="16384" width="10.28515625" style="46"/>
  </cols>
  <sheetData>
    <row r="2" spans="2:21" s="44" customFormat="1" ht="30" x14ac:dyDescent="0.25">
      <c r="B2" s="44" t="s">
        <v>50</v>
      </c>
      <c r="D2" s="45" t="s">
        <v>52</v>
      </c>
      <c r="E2" s="45"/>
      <c r="F2" s="44" t="s">
        <v>11</v>
      </c>
      <c r="H2" s="44" t="s">
        <v>159</v>
      </c>
      <c r="I2" s="46"/>
      <c r="J2" s="46"/>
      <c r="K2" s="58" t="s">
        <v>92</v>
      </c>
      <c r="N2" s="46" t="s">
        <v>160</v>
      </c>
      <c r="O2" s="46" t="s">
        <v>161</v>
      </c>
      <c r="P2" s="46" t="s">
        <v>162</v>
      </c>
      <c r="Q2" s="46" t="s">
        <v>163</v>
      </c>
      <c r="R2" s="46" t="s">
        <v>100</v>
      </c>
      <c r="S2" s="46" t="s">
        <v>101</v>
      </c>
      <c r="T2" s="46" t="s">
        <v>103</v>
      </c>
      <c r="U2" s="46" t="s">
        <v>164</v>
      </c>
    </row>
    <row r="3" spans="2:21" ht="60" x14ac:dyDescent="0.25">
      <c r="B3" s="47" t="s">
        <v>165</v>
      </c>
      <c r="D3" s="2" t="s">
        <v>56</v>
      </c>
      <c r="F3" s="46" t="s">
        <v>223</v>
      </c>
      <c r="H3" s="46" t="s">
        <v>216</v>
      </c>
      <c r="K3" s="46" t="s">
        <v>216</v>
      </c>
    </row>
    <row r="4" spans="2:21" ht="30" x14ac:dyDescent="0.25">
      <c r="B4" s="47" t="s">
        <v>166</v>
      </c>
      <c r="D4" s="2" t="s">
        <v>60</v>
      </c>
      <c r="F4" s="46" t="s">
        <v>94</v>
      </c>
      <c r="H4" s="46" t="s">
        <v>215</v>
      </c>
      <c r="K4" s="46" t="s">
        <v>215</v>
      </c>
    </row>
    <row r="5" spans="2:21" ht="30" x14ac:dyDescent="0.25">
      <c r="B5" s="47" t="s">
        <v>167</v>
      </c>
      <c r="D5" s="2" t="s">
        <v>65</v>
      </c>
      <c r="F5" s="46" t="s">
        <v>95</v>
      </c>
      <c r="H5" s="46" t="s">
        <v>122</v>
      </c>
      <c r="K5" s="60" t="s">
        <v>133</v>
      </c>
    </row>
    <row r="6" spans="2:21" ht="30" x14ac:dyDescent="0.25">
      <c r="B6" s="47" t="s">
        <v>169</v>
      </c>
      <c r="D6" s="2" t="s">
        <v>68</v>
      </c>
      <c r="F6" s="46" t="s">
        <v>97</v>
      </c>
      <c r="H6" s="46" t="s">
        <v>123</v>
      </c>
      <c r="K6" s="59" t="s">
        <v>134</v>
      </c>
    </row>
    <row r="7" spans="2:21" ht="105" x14ac:dyDescent="0.25">
      <c r="B7" s="47" t="s">
        <v>170</v>
      </c>
      <c r="D7" s="2" t="s">
        <v>71</v>
      </c>
      <c r="F7" s="46" t="s">
        <v>99</v>
      </c>
      <c r="H7" s="46" t="s">
        <v>124</v>
      </c>
      <c r="K7" s="59" t="s">
        <v>168</v>
      </c>
    </row>
    <row r="8" spans="2:21" ht="75" x14ac:dyDescent="0.25">
      <c r="B8" s="47" t="s">
        <v>171</v>
      </c>
      <c r="D8" s="2" t="s">
        <v>74</v>
      </c>
      <c r="F8" s="46" t="s">
        <v>224</v>
      </c>
      <c r="H8" s="46" t="s">
        <v>125</v>
      </c>
      <c r="K8" s="60" t="s">
        <v>172</v>
      </c>
    </row>
    <row r="9" spans="2:21" ht="45" x14ac:dyDescent="0.25">
      <c r="D9" s="2" t="s">
        <v>77</v>
      </c>
      <c r="F9" s="46" t="s">
        <v>102</v>
      </c>
      <c r="H9" s="46" t="s">
        <v>126</v>
      </c>
      <c r="K9" s="59" t="s">
        <v>173</v>
      </c>
    </row>
    <row r="10" spans="2:21" ht="60" x14ac:dyDescent="0.25">
      <c r="D10" s="2" t="s">
        <v>80</v>
      </c>
      <c r="F10" s="46" t="s">
        <v>176</v>
      </c>
      <c r="H10" s="46" t="s">
        <v>127</v>
      </c>
      <c r="K10" s="60" t="s">
        <v>175</v>
      </c>
    </row>
    <row r="11" spans="2:21" x14ac:dyDescent="0.25">
      <c r="H11" s="46" t="s">
        <v>128</v>
      </c>
      <c r="K11" s="59" t="s">
        <v>177</v>
      </c>
    </row>
    <row r="12" spans="2:21" x14ac:dyDescent="0.25">
      <c r="B12" s="44" t="s">
        <v>49</v>
      </c>
      <c r="H12" s="46" t="s">
        <v>174</v>
      </c>
      <c r="K12" s="60" t="s">
        <v>179</v>
      </c>
    </row>
    <row r="13" spans="2:21" x14ac:dyDescent="0.25">
      <c r="B13" s="46" t="s">
        <v>53</v>
      </c>
      <c r="H13" s="46" t="s">
        <v>129</v>
      </c>
      <c r="K13" s="59" t="s">
        <v>180</v>
      </c>
    </row>
    <row r="14" spans="2:21" x14ac:dyDescent="0.25">
      <c r="B14" s="46" t="s">
        <v>181</v>
      </c>
      <c r="H14" s="46" t="s">
        <v>130</v>
      </c>
      <c r="K14" s="60" t="s">
        <v>182</v>
      </c>
      <c r="P14" s="2"/>
      <c r="Q14" s="2"/>
    </row>
    <row r="15" spans="2:21" x14ac:dyDescent="0.25">
      <c r="B15" s="46" t="s">
        <v>62</v>
      </c>
      <c r="H15" s="46" t="s">
        <v>131</v>
      </c>
      <c r="K15" s="59" t="s">
        <v>183</v>
      </c>
    </row>
    <row r="16" spans="2:21" x14ac:dyDescent="0.25">
      <c r="D16" s="48" t="s">
        <v>201</v>
      </c>
      <c r="F16" s="45" t="s">
        <v>178</v>
      </c>
      <c r="H16" s="46" t="s">
        <v>132</v>
      </c>
      <c r="K16" s="60" t="s">
        <v>135</v>
      </c>
    </row>
    <row r="17" spans="2:11" x14ac:dyDescent="0.25">
      <c r="D17" s="49" t="b">
        <v>1</v>
      </c>
      <c r="F17" s="46" t="s">
        <v>216</v>
      </c>
      <c r="H17" s="46" t="s">
        <v>216</v>
      </c>
      <c r="K17" s="60" t="s">
        <v>184</v>
      </c>
    </row>
    <row r="18" spans="2:11" x14ac:dyDescent="0.25">
      <c r="D18" s="3" t="b">
        <v>0</v>
      </c>
      <c r="F18" s="2" t="s">
        <v>57</v>
      </c>
      <c r="H18" s="46" t="s">
        <v>215</v>
      </c>
    </row>
    <row r="19" spans="2:11" x14ac:dyDescent="0.25">
      <c r="F19" s="2" t="s">
        <v>61</v>
      </c>
      <c r="H19" s="46" t="s">
        <v>130</v>
      </c>
    </row>
    <row r="20" spans="2:11" x14ac:dyDescent="0.25">
      <c r="H20" s="46" t="s">
        <v>131</v>
      </c>
    </row>
    <row r="21" spans="2:11" x14ac:dyDescent="0.25">
      <c r="H21" s="46" t="s">
        <v>132</v>
      </c>
      <c r="I21" s="44"/>
      <c r="J21" s="44"/>
      <c r="K21" s="44"/>
    </row>
    <row r="22" spans="2:11" x14ac:dyDescent="0.25">
      <c r="B22" s="44" t="s">
        <v>51</v>
      </c>
      <c r="C22" s="44"/>
      <c r="D22" s="45" t="s">
        <v>12</v>
      </c>
      <c r="F22" s="44" t="s">
        <v>185</v>
      </c>
      <c r="H22" s="50" t="s">
        <v>104</v>
      </c>
      <c r="I22" s="44"/>
      <c r="J22" s="44"/>
      <c r="K22" s="44" t="s">
        <v>186</v>
      </c>
    </row>
    <row r="23" spans="2:11" x14ac:dyDescent="0.25">
      <c r="B23" s="46" t="s">
        <v>54</v>
      </c>
      <c r="C23" s="47" t="s">
        <v>55</v>
      </c>
      <c r="D23" s="2" t="s">
        <v>93</v>
      </c>
      <c r="F23" t="s">
        <v>144</v>
      </c>
      <c r="H23" s="46" t="s">
        <v>216</v>
      </c>
      <c r="K23" s="46" t="s">
        <v>187</v>
      </c>
    </row>
    <row r="24" spans="2:11" x14ac:dyDescent="0.25">
      <c r="B24" s="46" t="s">
        <v>58</v>
      </c>
      <c r="C24" s="47" t="s">
        <v>59</v>
      </c>
      <c r="D24" s="2" t="s">
        <v>225</v>
      </c>
      <c r="F24" s="2" t="s">
        <v>145</v>
      </c>
      <c r="H24" s="46" t="s">
        <v>105</v>
      </c>
      <c r="I24" s="46" t="str">
        <f t="shared" ref="I24:I44" si="0">LEFT(H24,2)</f>
        <v>01</v>
      </c>
      <c r="K24" s="46" t="s">
        <v>188</v>
      </c>
    </row>
    <row r="25" spans="2:11" x14ac:dyDescent="0.25">
      <c r="B25" s="46" t="s">
        <v>63</v>
      </c>
      <c r="C25" s="47" t="s">
        <v>64</v>
      </c>
      <c r="D25" s="2" t="s">
        <v>96</v>
      </c>
      <c r="F25" s="2" t="s">
        <v>146</v>
      </c>
      <c r="H25" s="46" t="s">
        <v>106</v>
      </c>
      <c r="I25" s="46" t="str">
        <f t="shared" si="0"/>
        <v>02</v>
      </c>
      <c r="K25" s="46" t="s">
        <v>136</v>
      </c>
    </row>
    <row r="26" spans="2:11" x14ac:dyDescent="0.25">
      <c r="B26" s="46" t="s">
        <v>66</v>
      </c>
      <c r="C26" s="47" t="s">
        <v>67</v>
      </c>
      <c r="D26" s="2" t="s">
        <v>98</v>
      </c>
      <c r="F26" s="2" t="s">
        <v>147</v>
      </c>
      <c r="H26" s="46" t="s">
        <v>107</v>
      </c>
      <c r="I26" s="46" t="str">
        <f t="shared" si="0"/>
        <v>03</v>
      </c>
      <c r="K26" s="46" t="s">
        <v>137</v>
      </c>
    </row>
    <row r="27" spans="2:11" x14ac:dyDescent="0.25">
      <c r="B27" s="46" t="s">
        <v>69</v>
      </c>
      <c r="C27" s="47" t="s">
        <v>70</v>
      </c>
      <c r="D27" s="2" t="s">
        <v>100</v>
      </c>
      <c r="F27" s="2" t="s">
        <v>148</v>
      </c>
      <c r="H27" s="46" t="s">
        <v>108</v>
      </c>
      <c r="I27" s="46" t="str">
        <f t="shared" si="0"/>
        <v>04</v>
      </c>
      <c r="K27" s="46" t="s">
        <v>138</v>
      </c>
    </row>
    <row r="28" spans="2:11" x14ac:dyDescent="0.25">
      <c r="B28" s="46" t="s">
        <v>72</v>
      </c>
      <c r="C28" s="47" t="s">
        <v>73</v>
      </c>
      <c r="D28" s="2" t="s">
        <v>101</v>
      </c>
      <c r="H28" s="46" t="s">
        <v>109</v>
      </c>
      <c r="I28" s="46" t="str">
        <f t="shared" si="0"/>
        <v>05</v>
      </c>
      <c r="K28" s="46" t="s">
        <v>189</v>
      </c>
    </row>
    <row r="29" spans="2:11" x14ac:dyDescent="0.25">
      <c r="B29" s="46" t="s">
        <v>75</v>
      </c>
      <c r="C29" s="47" t="s">
        <v>76</v>
      </c>
      <c r="D29" s="2" t="s">
        <v>103</v>
      </c>
      <c r="H29" s="46" t="s">
        <v>110</v>
      </c>
      <c r="I29" s="46" t="str">
        <f t="shared" si="0"/>
        <v>06</v>
      </c>
      <c r="K29" s="46" t="s">
        <v>139</v>
      </c>
    </row>
    <row r="30" spans="2:11" x14ac:dyDescent="0.25">
      <c r="B30" s="46" t="s">
        <v>78</v>
      </c>
      <c r="C30" s="47" t="s">
        <v>79</v>
      </c>
      <c r="D30" s="2" t="s">
        <v>164</v>
      </c>
      <c r="H30" s="1" t="s">
        <v>190</v>
      </c>
      <c r="I30" s="46" t="str">
        <f t="shared" si="0"/>
        <v>07</v>
      </c>
      <c r="K30" s="46" t="s">
        <v>140</v>
      </c>
    </row>
    <row r="31" spans="2:11" x14ac:dyDescent="0.25">
      <c r="B31" s="46" t="s">
        <v>81</v>
      </c>
      <c r="C31" s="47" t="s">
        <v>82</v>
      </c>
      <c r="H31" s="46" t="s">
        <v>111</v>
      </c>
      <c r="I31" s="46" t="str">
        <f t="shared" si="0"/>
        <v>08</v>
      </c>
      <c r="K31" s="46" t="s">
        <v>141</v>
      </c>
    </row>
    <row r="32" spans="2:11" x14ac:dyDescent="0.25">
      <c r="B32" s="46" t="s">
        <v>83</v>
      </c>
      <c r="C32" s="47" t="s">
        <v>84</v>
      </c>
      <c r="H32" s="46" t="s">
        <v>112</v>
      </c>
      <c r="I32" s="46" t="str">
        <f t="shared" si="0"/>
        <v>09</v>
      </c>
      <c r="K32" s="46" t="s">
        <v>142</v>
      </c>
    </row>
    <row r="33" spans="2:11" x14ac:dyDescent="0.25">
      <c r="B33" s="46" t="s">
        <v>85</v>
      </c>
      <c r="C33" s="46" t="s">
        <v>86</v>
      </c>
      <c r="H33" s="46" t="s">
        <v>113</v>
      </c>
      <c r="I33" s="46" t="str">
        <f t="shared" si="0"/>
        <v>10</v>
      </c>
      <c r="K33" s="46" t="s">
        <v>191</v>
      </c>
    </row>
    <row r="34" spans="2:11" x14ac:dyDescent="0.25">
      <c r="B34" s="46" t="s">
        <v>87</v>
      </c>
      <c r="C34" s="46" t="s">
        <v>88</v>
      </c>
      <c r="H34" s="46" t="s">
        <v>114</v>
      </c>
      <c r="I34" s="46" t="str">
        <f t="shared" si="0"/>
        <v>11</v>
      </c>
      <c r="K34" s="46" t="s">
        <v>143</v>
      </c>
    </row>
    <row r="35" spans="2:11" x14ac:dyDescent="0.25">
      <c r="B35" s="46" t="s">
        <v>89</v>
      </c>
      <c r="C35" s="46" t="s">
        <v>90</v>
      </c>
      <c r="H35" s="46" t="s">
        <v>115</v>
      </c>
      <c r="I35" s="46" t="str">
        <f t="shared" si="0"/>
        <v>12</v>
      </c>
    </row>
    <row r="36" spans="2:11" x14ac:dyDescent="0.25">
      <c r="H36" s="46" t="s">
        <v>116</v>
      </c>
      <c r="I36" s="46" t="str">
        <f t="shared" si="0"/>
        <v>13</v>
      </c>
    </row>
    <row r="37" spans="2:11" x14ac:dyDescent="0.25">
      <c r="H37" s="46" t="s">
        <v>117</v>
      </c>
      <c r="I37" s="46" t="str">
        <f t="shared" si="0"/>
        <v>14</v>
      </c>
      <c r="K37" s="4" t="s">
        <v>265</v>
      </c>
    </row>
    <row r="38" spans="2:11" x14ac:dyDescent="0.25">
      <c r="H38" s="46" t="s">
        <v>118</v>
      </c>
      <c r="I38" s="46" t="str">
        <f t="shared" si="0"/>
        <v>15</v>
      </c>
    </row>
    <row r="39" spans="2:11" ht="63.75" x14ac:dyDescent="0.25">
      <c r="H39" s="46" t="s">
        <v>119</v>
      </c>
      <c r="I39" s="46" t="str">
        <f t="shared" si="0"/>
        <v>16</v>
      </c>
      <c r="K39" s="70" t="s">
        <v>264</v>
      </c>
    </row>
    <row r="40" spans="2:11" ht="23.25" x14ac:dyDescent="0.25">
      <c r="C40" s="51"/>
      <c r="H40" s="46" t="s">
        <v>120</v>
      </c>
      <c r="I40" s="46" t="str">
        <f t="shared" si="0"/>
        <v>17</v>
      </c>
      <c r="K40" s="70" t="s">
        <v>266</v>
      </c>
    </row>
    <row r="41" spans="2:11" ht="23.25" x14ac:dyDescent="0.25">
      <c r="C41" s="52"/>
      <c r="H41" s="46" t="s">
        <v>121</v>
      </c>
      <c r="I41" s="46" t="str">
        <f t="shared" si="0"/>
        <v>18</v>
      </c>
      <c r="K41" s="70" t="s">
        <v>267</v>
      </c>
    </row>
    <row r="42" spans="2:11" ht="23.25" x14ac:dyDescent="0.2">
      <c r="B42" s="7" t="s">
        <v>149</v>
      </c>
      <c r="C42" s="53"/>
      <c r="F42" s="7" t="s">
        <v>150</v>
      </c>
      <c r="H42" s="46" t="s">
        <v>192</v>
      </c>
      <c r="I42" s="46" t="str">
        <f t="shared" si="0"/>
        <v>19</v>
      </c>
      <c r="K42" s="70" t="s">
        <v>268</v>
      </c>
    </row>
    <row r="43" spans="2:11" x14ac:dyDescent="0.25">
      <c r="B43" s="6"/>
      <c r="F43" s="6"/>
      <c r="H43" s="1" t="s">
        <v>193</v>
      </c>
      <c r="I43" s="46" t="str">
        <f t="shared" si="0"/>
        <v>20</v>
      </c>
      <c r="K43" s="70" t="s">
        <v>269</v>
      </c>
    </row>
    <row r="44" spans="2:11" x14ac:dyDescent="0.25">
      <c r="B44" s="5" t="s">
        <v>151</v>
      </c>
      <c r="F44" s="6" t="s">
        <v>270</v>
      </c>
      <c r="H44" s="46" t="s">
        <v>194</v>
      </c>
      <c r="I44" s="46" t="str">
        <f t="shared" si="0"/>
        <v>21</v>
      </c>
      <c r="K44" s="4"/>
    </row>
    <row r="45" spans="2:11" x14ac:dyDescent="0.25">
      <c r="B45" s="5" t="s">
        <v>152</v>
      </c>
      <c r="D45" s="54"/>
      <c r="F45" s="6" t="s">
        <v>271</v>
      </c>
      <c r="K45" s="4"/>
    </row>
    <row r="46" spans="2:11" x14ac:dyDescent="0.25">
      <c r="B46" s="5" t="s">
        <v>153</v>
      </c>
      <c r="D46" s="55"/>
      <c r="F46" s="6" t="s">
        <v>154</v>
      </c>
      <c r="H46" s="50" t="s">
        <v>195</v>
      </c>
      <c r="K46" s="4"/>
    </row>
    <row r="47" spans="2:11" x14ac:dyDescent="0.25">
      <c r="B47" s="6" t="s">
        <v>155</v>
      </c>
      <c r="D47" s="55"/>
      <c r="F47" s="6" t="s">
        <v>156</v>
      </c>
      <c r="H47" s="46" t="s">
        <v>105</v>
      </c>
    </row>
    <row r="48" spans="2:11" x14ac:dyDescent="0.25">
      <c r="D48" s="55"/>
      <c r="F48" s="6" t="s">
        <v>13</v>
      </c>
      <c r="H48" s="46" t="s">
        <v>106</v>
      </c>
    </row>
    <row r="49" spans="2:8" x14ac:dyDescent="0.25">
      <c r="D49" s="55"/>
      <c r="F49" s="6" t="s">
        <v>14</v>
      </c>
      <c r="H49" s="46" t="s">
        <v>107</v>
      </c>
    </row>
    <row r="50" spans="2:8" x14ac:dyDescent="0.25">
      <c r="D50" s="56"/>
      <c r="F50" s="6" t="s">
        <v>155</v>
      </c>
      <c r="H50" s="46" t="s">
        <v>108</v>
      </c>
    </row>
    <row r="51" spans="2:8" x14ac:dyDescent="0.25">
      <c r="D51" s="55"/>
      <c r="H51" s="46" t="s">
        <v>109</v>
      </c>
    </row>
    <row r="52" spans="2:8" x14ac:dyDescent="0.25">
      <c r="B52" s="45"/>
      <c r="D52" s="55"/>
      <c r="H52" s="46" t="s">
        <v>196</v>
      </c>
    </row>
    <row r="53" spans="2:8" x14ac:dyDescent="0.25">
      <c r="B53" s="55"/>
      <c r="H53" s="1" t="s">
        <v>197</v>
      </c>
    </row>
    <row r="54" spans="2:8" x14ac:dyDescent="0.25">
      <c r="B54" s="61" t="s">
        <v>245</v>
      </c>
      <c r="H54" s="46" t="s">
        <v>111</v>
      </c>
    </row>
    <row r="55" spans="2:8" x14ac:dyDescent="0.25">
      <c r="B55" s="46" t="s">
        <v>216</v>
      </c>
      <c r="H55" s="46" t="s">
        <v>112</v>
      </c>
    </row>
    <row r="56" spans="2:8" x14ac:dyDescent="0.25">
      <c r="B56" s="46" t="s">
        <v>246</v>
      </c>
      <c r="C56" s="2"/>
      <c r="H56" s="46" t="s">
        <v>113</v>
      </c>
    </row>
    <row r="57" spans="2:8" x14ac:dyDescent="0.25">
      <c r="B57" s="46" t="s">
        <v>247</v>
      </c>
      <c r="C57" s="2"/>
      <c r="F57" s="62" t="s">
        <v>218</v>
      </c>
      <c r="H57" s="46" t="s">
        <v>114</v>
      </c>
    </row>
    <row r="58" spans="2:8" x14ac:dyDescent="0.25">
      <c r="B58" s="46" t="s">
        <v>248</v>
      </c>
      <c r="C58" s="2"/>
      <c r="F58" s="46" t="s">
        <v>216</v>
      </c>
      <c r="H58" s="46" t="s">
        <v>115</v>
      </c>
    </row>
    <row r="59" spans="2:8" x14ac:dyDescent="0.25">
      <c r="B59" s="46" t="s">
        <v>91</v>
      </c>
      <c r="C59" s="2"/>
      <c r="F59" t="s">
        <v>252</v>
      </c>
      <c r="H59" s="46" t="s">
        <v>116</v>
      </c>
    </row>
    <row r="60" spans="2:8" x14ac:dyDescent="0.25">
      <c r="B60" s="42"/>
      <c r="C60" s="2"/>
      <c r="F60" t="s">
        <v>253</v>
      </c>
      <c r="H60" s="46" t="s">
        <v>117</v>
      </c>
    </row>
    <row r="61" spans="2:8" x14ac:dyDescent="0.25">
      <c r="B61" s="57"/>
      <c r="C61" s="2"/>
      <c r="F61" t="s">
        <v>254</v>
      </c>
      <c r="H61" s="46" t="s">
        <v>118</v>
      </c>
    </row>
    <row r="62" spans="2:8" x14ac:dyDescent="0.25">
      <c r="B62" s="42"/>
      <c r="C62" s="2"/>
      <c r="F62" t="s">
        <v>92</v>
      </c>
      <c r="H62" s="46" t="s">
        <v>198</v>
      </c>
    </row>
    <row r="63" spans="2:8" x14ac:dyDescent="0.25">
      <c r="F63" t="s">
        <v>255</v>
      </c>
      <c r="H63" s="46" t="s">
        <v>120</v>
      </c>
    </row>
    <row r="64" spans="2:8" x14ac:dyDescent="0.25">
      <c r="F64" t="s">
        <v>256</v>
      </c>
      <c r="H64" s="46" t="s">
        <v>121</v>
      </c>
    </row>
    <row r="65" spans="6:8" x14ac:dyDescent="0.25">
      <c r="F65" t="s">
        <v>257</v>
      </c>
      <c r="H65" s="46" t="s">
        <v>199</v>
      </c>
    </row>
    <row r="66" spans="6:8" x14ac:dyDescent="0.25">
      <c r="H66" s="1" t="s">
        <v>200</v>
      </c>
    </row>
    <row r="67" spans="6:8" x14ac:dyDescent="0.25">
      <c r="H67" s="46" t="s">
        <v>194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04403-66EB-4413-8BA0-0AA97C34F40C}">
  <dimension ref="B2:F16"/>
  <sheetViews>
    <sheetView topLeftCell="A7" workbookViewId="0">
      <selection activeCell="F14" sqref="F14"/>
    </sheetView>
  </sheetViews>
  <sheetFormatPr baseColWidth="10" defaultRowHeight="20.100000000000001" customHeight="1" x14ac:dyDescent="0.25"/>
  <cols>
    <col min="2" max="2" width="15.85546875" customWidth="1"/>
    <col min="3" max="3" width="12.140625" bestFit="1" customWidth="1"/>
    <col min="6" max="6" width="16.85546875" customWidth="1"/>
  </cols>
  <sheetData>
    <row r="2" spans="2:6" ht="20.100000000000001" customHeight="1" x14ac:dyDescent="0.25">
      <c r="B2" t="s">
        <v>283</v>
      </c>
    </row>
    <row r="6" spans="2:6" ht="20.100000000000001" customHeight="1" x14ac:dyDescent="0.25">
      <c r="B6" s="161" t="s">
        <v>280</v>
      </c>
      <c r="C6" s="161"/>
      <c r="D6" s="2"/>
      <c r="E6" s="2"/>
      <c r="F6" s="46"/>
    </row>
    <row r="7" spans="2:6" ht="20.100000000000001" customHeight="1" x14ac:dyDescent="0.25">
      <c r="B7" s="46"/>
      <c r="C7" s="46"/>
      <c r="D7" s="2"/>
      <c r="E7" s="2"/>
      <c r="F7" s="46"/>
    </row>
    <row r="8" spans="2:6" ht="20.100000000000001" customHeight="1" x14ac:dyDescent="0.25">
      <c r="B8" s="43" t="s">
        <v>281</v>
      </c>
      <c r="C8" s="43" t="s">
        <v>284</v>
      </c>
      <c r="D8" s="164">
        <f>LEN(Formulaire!E41)</f>
        <v>0</v>
      </c>
      <c r="E8" s="42"/>
      <c r="F8" s="160" t="str">
        <f>D8 &amp; " " &amp; IF(D8&lt;=1, "caractère", "caractères")</f>
        <v>0 caractère</v>
      </c>
    </row>
    <row r="9" spans="2:6" ht="20.100000000000001" customHeight="1" x14ac:dyDescent="0.25">
      <c r="B9" s="43" t="s">
        <v>282</v>
      </c>
      <c r="C9" s="43" t="s">
        <v>286</v>
      </c>
      <c r="D9" s="164">
        <f>LEN(Formulaire!C65)</f>
        <v>0</v>
      </c>
      <c r="E9" s="42"/>
      <c r="F9" s="160" t="str">
        <f t="shared" ref="F9:F16" si="0">D9 &amp; " " &amp; IF(D9&lt;=1, "caractère", "caractères")</f>
        <v>0 caractère</v>
      </c>
    </row>
    <row r="10" spans="2:6" ht="20.100000000000001" customHeight="1" x14ac:dyDescent="0.25">
      <c r="B10" s="42" t="s">
        <v>287</v>
      </c>
      <c r="C10" s="42" t="s">
        <v>288</v>
      </c>
      <c r="D10" s="164">
        <f>LEN(Formulaire!C70)</f>
        <v>0</v>
      </c>
      <c r="E10" s="42"/>
      <c r="F10" s="42" t="str">
        <f t="shared" si="0"/>
        <v>0 caractère</v>
      </c>
    </row>
    <row r="11" spans="2:6" ht="20.100000000000001" customHeight="1" x14ac:dyDescent="0.25">
      <c r="B11" s="42" t="s">
        <v>294</v>
      </c>
      <c r="C11" s="43" t="s">
        <v>285</v>
      </c>
      <c r="D11" s="164">
        <f>LEN(Formulaire!C98)</f>
        <v>0</v>
      </c>
      <c r="E11" s="42"/>
      <c r="F11" s="42" t="str">
        <f t="shared" si="0"/>
        <v>0 caractère</v>
      </c>
    </row>
    <row r="12" spans="2:6" ht="20.100000000000001" customHeight="1" x14ac:dyDescent="0.25">
      <c r="B12" s="42" t="s">
        <v>296</v>
      </c>
      <c r="C12" s="42" t="s">
        <v>297</v>
      </c>
      <c r="D12" s="164">
        <f>LEN(Formulaire!C110)</f>
        <v>0</v>
      </c>
      <c r="E12" s="42"/>
      <c r="F12" s="42" t="str">
        <f t="shared" si="0"/>
        <v>0 caractère</v>
      </c>
    </row>
    <row r="13" spans="2:6" ht="20.100000000000001" customHeight="1" x14ac:dyDescent="0.25">
      <c r="B13" s="42" t="s">
        <v>299</v>
      </c>
      <c r="C13" s="43" t="s">
        <v>285</v>
      </c>
      <c r="D13" s="164">
        <f>LEN(Formulaire!C73)</f>
        <v>0</v>
      </c>
      <c r="E13" s="42"/>
      <c r="F13" s="42" t="str">
        <f t="shared" si="0"/>
        <v>0 caractère</v>
      </c>
    </row>
    <row r="14" spans="2:6" ht="20.100000000000001" customHeight="1" x14ac:dyDescent="0.25">
      <c r="B14" s="42" t="s">
        <v>300</v>
      </c>
      <c r="C14" s="43" t="s">
        <v>285</v>
      </c>
      <c r="D14" s="164">
        <f>LEN(Formulaire!C141)</f>
        <v>0</v>
      </c>
      <c r="E14" s="42"/>
      <c r="F14" s="42" t="str">
        <f t="shared" si="0"/>
        <v>0 caractère</v>
      </c>
    </row>
    <row r="15" spans="2:6" ht="20.100000000000001" customHeight="1" x14ac:dyDescent="0.25">
      <c r="B15" s="42"/>
      <c r="C15" s="42"/>
      <c r="D15" s="164">
        <f>LEN(Formulaire!C75)</f>
        <v>65</v>
      </c>
      <c r="E15" s="42"/>
      <c r="F15" s="42" t="str">
        <f t="shared" si="0"/>
        <v>65 caractères</v>
      </c>
    </row>
    <row r="16" spans="2:6" ht="20.100000000000001" customHeight="1" x14ac:dyDescent="0.25">
      <c r="B16" s="42"/>
      <c r="C16" s="42"/>
      <c r="D16" s="164">
        <f>LEN(Formulaire!C76)</f>
        <v>0</v>
      </c>
      <c r="E16" s="42"/>
      <c r="F16" s="42" t="str">
        <f t="shared" si="0"/>
        <v>0 caractère</v>
      </c>
    </row>
  </sheetData>
  <conditionalFormatting sqref="F8">
    <cfRule type="expression" dxfId="20" priority="16">
      <formula>$D$8&gt;100</formula>
    </cfRule>
    <cfRule type="expression" dxfId="19" priority="17">
      <formula>AND($D$8&gt;=91, $D$8&lt;=100)</formula>
    </cfRule>
    <cfRule type="expression" dxfId="18" priority="18">
      <formula>$D$8&lt;90</formula>
    </cfRule>
  </conditionalFormatting>
  <conditionalFormatting sqref="F9">
    <cfRule type="expression" dxfId="17" priority="19">
      <formula>$D$9&gt;1350</formula>
    </cfRule>
    <cfRule type="expression" dxfId="16" priority="20">
      <formula>AND($D$9&gt;=1201, $D$9&lt;=1350)</formula>
    </cfRule>
    <cfRule type="expression" dxfId="15" priority="22">
      <formula>$D$9&lt;1200</formula>
    </cfRule>
  </conditionalFormatting>
  <conditionalFormatting sqref="F10">
    <cfRule type="expression" dxfId="14" priority="13">
      <formula>$D$10&gt;3000</formula>
    </cfRule>
    <cfRule type="expression" dxfId="13" priority="14">
      <formula>AND($D$10&gt;=2500, $D$10&lt;=3000)</formula>
    </cfRule>
    <cfRule type="expression" dxfId="12" priority="15">
      <formula>$D$10&lt;2500</formula>
    </cfRule>
  </conditionalFormatting>
  <conditionalFormatting sqref="F11">
    <cfRule type="expression" dxfId="11" priority="10">
      <formula>$D$11&gt;1300</formula>
    </cfRule>
    <cfRule type="expression" dxfId="10" priority="11">
      <formula>AND($D$11&gt;=1201, $D$11&lt;=1300)</formula>
    </cfRule>
    <cfRule type="expression" dxfId="9" priority="12">
      <formula>$D$11&lt;1200</formula>
    </cfRule>
  </conditionalFormatting>
  <conditionalFormatting sqref="F12">
    <cfRule type="expression" dxfId="8" priority="7">
      <formula>$D$12&gt;2500</formula>
    </cfRule>
    <cfRule type="expression" dxfId="7" priority="8">
      <formula>AND($D$12&gt;=2001, $D$12&lt;=2500)</formula>
    </cfRule>
    <cfRule type="expression" dxfId="6" priority="9">
      <formula>$D$12&lt;2000</formula>
    </cfRule>
  </conditionalFormatting>
  <conditionalFormatting sqref="F13">
    <cfRule type="expression" dxfId="5" priority="4">
      <formula>$D$13&gt;1300</formula>
    </cfRule>
    <cfRule type="expression" dxfId="4" priority="5">
      <formula>AND($D$13&gt;=1201, $D$13&lt;=1300)</formula>
    </cfRule>
    <cfRule type="expression" dxfId="3" priority="6">
      <formula>$D$13&lt;1200</formula>
    </cfRule>
  </conditionalFormatting>
  <conditionalFormatting sqref="F14">
    <cfRule type="expression" dxfId="2" priority="1">
      <formula>$D$14&gt;1300</formula>
    </cfRule>
    <cfRule type="expression" dxfId="1" priority="2">
      <formula>AND($D$14&gt;=1201, $D$14&lt;=1300)</formula>
    </cfRule>
    <cfRule type="expression" dxfId="0" priority="3">
      <formula>$D$14&lt;1200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N m s 9 W C s c p P O l A A A A 9 g A A A B I A H A B D b 2 5 m a W c v U G F j a 2 F n Z S 5 4 b W w g o h g A K K A U A A A A A A A A A A A A A A A A A A A A A A A A A A A A h Y 9 B D o I w F E S v Q r q n L d U Y Q j 4 l h q 0 k J i b G b Q M V G q G Y t l j u 5 s I j e Q U x i r p z O W / e Y u Z + v U E 2 d m 1 w k c a q X q c o w h Q F U p d 9 p X S d o s E d w x h l H L a i P I l a B p O s b T L a K k W N c + e E E O 8 9 9 g v c m 5 o w S i N y K D a 7 s p G d Q B 9 Z / Z d D p a 0 T u p S I w / 4 1 h j M c s S V e s R h T I D O E Q u m v w K a 9 z / Y H Q j 6 0 b j C S H 0 2 Y r 4 H M E c j 7 A 3 8 A U E s D B B Q A A g A I A D Z r P 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2 a z 1 Y K I p H u A 4 A A A A R A A A A E w A c A E Z v c m 1 1 b G F z L 1 N l Y 3 R p b 2 4 x L m 0 g o h g A K K A U A A A A A A A A A A A A A A A A A A A A A A A A A A A A K 0 5 N L s n M z 1 M I h t C G 1 g B Q S w E C L Q A U A A I A C A A 2 a z 1 Y K x y k 8 6 U A A A D 2 A A A A E g A A A A A A A A A A A A A A A A A A A A A A Q 2 9 u Z m l n L 1 B h Y 2 t h Z 2 U u e G 1 s U E s B A i 0 A F A A C A A g A N m s 9 W A / K 6 a u k A A A A 6 Q A A A B M A A A A A A A A A A A A A A A A A 8 Q A A A F t D b 2 5 0 Z W 5 0 X 1 R 5 c G V z X S 5 4 b W x Q S w E C L Q A U A A I A C A A 2 a z 1 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6 x k R t E k Y y E y 8 T C X e W 8 z / r Q A A A A A C A A A A A A A Q Z g A A A A E A A C A A A A C p 7 J + f a T J K B s E D R y t 1 Z o r a D Q f j 8 L Z L d C g m m T P n q 1 j N u g A A A A A O g A A A A A I A A C A A A A B I T w n V 2 d A 1 J O 1 A Z f P z 5 N 6 t w f k e T r w k 2 B F B q 4 6 U x Y + 5 L V A A A A B n j d v u p a 3 s J l B D / F y m g N a c 0 W D 5 G G / Z s t O u w T / u M F H I I V e G Y c y j T r A W h O p f K B f V S T S / G t k A n 8 C u m k I X f F 2 9 l 3 j V 1 t V W E B H s f J u O z P s / 8 S B c 8 U A A A A D D j + L m R q V k 1 B Y 1 2 3 g a T h U C 0 S I D c p G Q g h / U g i W i 1 B M I I Z Y E n p F C M D 9 p V 9 F D H K W A f E s 4 0 X S 5 o t F y + s J 1 v j j e A E 0 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5C98B6FE577E5D4B932B6A74674BC8A1" ma:contentTypeVersion="18" ma:contentTypeDescription="Crée un document." ma:contentTypeScope="" ma:versionID="d6afb5edc7b6cda820176f40933606b5">
  <xsd:schema xmlns:xsd="http://www.w3.org/2001/XMLSchema" xmlns:xs="http://www.w3.org/2001/XMLSchema" xmlns:p="http://schemas.microsoft.com/office/2006/metadata/properties" xmlns:ns2="c758a313-1556-40ba-8fbb-add708f0b2a3" xmlns:ns3="a63ecebd-0c15-4827-b4e1-cd0317630bc1" targetNamespace="http://schemas.microsoft.com/office/2006/metadata/properties" ma:root="true" ma:fieldsID="93db286cab7a5b903c9bc9a409c3b98d" ns2:_="" ns3:_="">
    <xsd:import namespace="c758a313-1556-40ba-8fbb-add708f0b2a3"/>
    <xsd:import namespace="a63ecebd-0c15-4827-b4e1-cd0317630bc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8a313-1556-40ba-8fbb-add708f0b2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815b24d1-b354-46c7-a5c5-c0381cf08cb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3ecebd-0c15-4827-b4e1-cd0317630bc1"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2aac49ee-6009-47be-97dd-c741a68a8752}" ma:internalName="TaxCatchAll" ma:showField="CatchAllData" ma:web="a63ecebd-0c15-4827-b4e1-cd0317630b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a63ecebd-0c15-4827-b4e1-cd0317630bc1" xsi:nil="true"/>
    <lcf76f155ced4ddcb4097134ff3c332f xmlns="c758a313-1556-40ba-8fbb-add708f0b2a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7641F4-6BEE-48CB-87C1-4BA77C151EA5}">
  <ds:schemaRefs>
    <ds:schemaRef ds:uri="http://schemas.microsoft.com/DataMashup"/>
  </ds:schemaRefs>
</ds:datastoreItem>
</file>

<file path=customXml/itemProps2.xml><?xml version="1.0" encoding="utf-8"?>
<ds:datastoreItem xmlns:ds="http://schemas.openxmlformats.org/officeDocument/2006/customXml" ds:itemID="{2E07FDBC-6D66-4F12-B3A4-B91C3CE5B0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8a313-1556-40ba-8fbb-add708f0b2a3"/>
    <ds:schemaRef ds:uri="a63ecebd-0c15-4827-b4e1-cd0317630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D2A735-E75A-480C-980F-FB15C7E7D7C2}">
  <ds:schemaRefs>
    <ds:schemaRef ds:uri="http://schemas.microsoft.com/sharepoint/v3/contenttype/forms"/>
  </ds:schemaRefs>
</ds:datastoreItem>
</file>

<file path=customXml/itemProps4.xml><?xml version="1.0" encoding="utf-8"?>
<ds:datastoreItem xmlns:ds="http://schemas.openxmlformats.org/officeDocument/2006/customXml" ds:itemID="{B9791C4B-96ED-4D6D-839F-ED0F219E6AF9}">
  <ds:schemaRefs>
    <ds:schemaRef ds:uri="http://schemas.microsoft.com/office/2006/metadata/properties"/>
    <ds:schemaRef ds:uri="http://schemas.microsoft.com/office/infopath/2007/PartnerControls"/>
    <ds:schemaRef ds:uri="a63ecebd-0c15-4827-b4e1-cd0317630bc1"/>
    <ds:schemaRef ds:uri="2ee3bfc5-9acc-4410-8ff4-08045442a77e"/>
    <ds:schemaRef ds:uri="c758a313-1556-40ba-8fbb-add708f0b2a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Formulaire</vt:lpstr>
      <vt:lpstr>Budget</vt:lpstr>
      <vt:lpstr>Listes</vt:lpstr>
      <vt:lpstr>Calculs</vt:lpstr>
      <vt:lpstr>Budget!Zone_d_impression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Manon.Borgia</dc:creator>
  <cp:keywords/>
  <dc:description/>
  <cp:lastModifiedBy>Chantale Pelletier</cp:lastModifiedBy>
  <cp:revision/>
  <dcterms:created xsi:type="dcterms:W3CDTF">2022-11-22T21:45:58Z</dcterms:created>
  <dcterms:modified xsi:type="dcterms:W3CDTF">2025-01-08T14:46:21Z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0x0101005C98B6FE577E5D4B932B6A74674BC8A1</vt:lpwstr>
  </property>
  <property fmtid="{D5CDD505-2E9C-101B-9397-08002B2CF9AE}" pid="3" name="MediaServiceImageTags">
    <vt:lpwstr/>
  </property>
</Properties>
</file>